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5CC32546-9CB7-4700-B99B-C52D691A32DF}" xr6:coauthVersionLast="47" xr6:coauthVersionMax="47" xr10:uidLastSave="{00000000-0000-0000-0000-000000000000}"/>
  <bookViews>
    <workbookView xWindow="-108" yWindow="-108" windowWidth="23256" windowHeight="12456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6" l="1"/>
  <c r="K91" i="6" l="1"/>
  <c r="K41" i="6"/>
  <c r="K71" i="6" s="1"/>
  <c r="J91" i="6"/>
  <c r="J41" i="6"/>
  <c r="J71" i="6" s="1"/>
  <c r="I91" i="6" l="1"/>
  <c r="I41" i="6"/>
  <c r="I71" i="6" s="1"/>
  <c r="H91" i="6"/>
  <c r="H41" i="6"/>
  <c r="H71" i="6" s="1"/>
  <c r="L41" i="6"/>
  <c r="L71" i="6" s="1"/>
  <c r="F91" i="6"/>
  <c r="F41" i="6"/>
  <c r="F71" i="6" s="1"/>
  <c r="G91" i="6"/>
  <c r="L61" i="2" l="1"/>
  <c r="N61" i="2"/>
  <c r="E61" i="2"/>
  <c r="C46" i="2"/>
  <c r="C42" i="2"/>
  <c r="G41" i="6"/>
  <c r="G71" i="6" s="1"/>
  <c r="E31" i="2"/>
  <c r="F31" i="2"/>
  <c r="V31" i="2"/>
  <c r="U31" i="2"/>
  <c r="T31" i="2"/>
  <c r="S31" i="2"/>
  <c r="R31" i="2"/>
  <c r="Q31" i="2"/>
  <c r="P31" i="2"/>
  <c r="O31" i="2"/>
  <c r="N31" i="2"/>
  <c r="M31" i="2"/>
  <c r="J31" i="2"/>
  <c r="I31" i="2"/>
  <c r="H31" i="2"/>
  <c r="G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D14" i="2" s="1"/>
  <c r="L15" i="2"/>
  <c r="L16" i="2"/>
  <c r="L17" i="2"/>
  <c r="L18" i="2"/>
  <c r="L19" i="2"/>
  <c r="L20" i="2"/>
  <c r="L21" i="2"/>
  <c r="D21" i="2" s="1"/>
  <c r="L22" i="2"/>
  <c r="L23" i="2"/>
  <c r="D23" i="2" s="1"/>
  <c r="L24" i="2"/>
  <c r="L25" i="2"/>
  <c r="L26" i="2"/>
  <c r="L27" i="2"/>
  <c r="D27" i="2" s="1"/>
  <c r="L28" i="2"/>
  <c r="L29" i="2"/>
  <c r="L30" i="2"/>
  <c r="D30" i="2" s="1"/>
  <c r="K13" i="2"/>
  <c r="C13" i="2" s="1"/>
  <c r="K14" i="2"/>
  <c r="K15" i="2"/>
  <c r="K16" i="2"/>
  <c r="K17" i="2"/>
  <c r="K18" i="2"/>
  <c r="K19" i="2"/>
  <c r="K20" i="2"/>
  <c r="K21" i="2"/>
  <c r="C21" i="2" s="1"/>
  <c r="K22" i="2"/>
  <c r="K23" i="2"/>
  <c r="K24" i="2"/>
  <c r="C24" i="2" s="1"/>
  <c r="K25" i="2"/>
  <c r="K26" i="2"/>
  <c r="C26" i="2" s="1"/>
  <c r="K27" i="2"/>
  <c r="C27" i="2" s="1"/>
  <c r="K28" i="2"/>
  <c r="K29" i="2"/>
  <c r="C29" i="2" s="1"/>
  <c r="K30" i="2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19" i="2" l="1"/>
  <c r="C15" i="2"/>
  <c r="C17" i="2"/>
  <c r="D15" i="2"/>
  <c r="C14" i="2"/>
  <c r="D18" i="2"/>
  <c r="C60" i="2"/>
  <c r="F61" i="2"/>
  <c r="C61" i="2" s="1"/>
  <c r="C45" i="2"/>
  <c r="D20" i="2"/>
  <c r="C19" i="2"/>
  <c r="D25" i="2"/>
  <c r="D13" i="2"/>
  <c r="C28" i="2"/>
  <c r="C16" i="2"/>
  <c r="D22" i="2"/>
  <c r="C30" i="2"/>
  <c r="D29" i="2"/>
  <c r="D17" i="2"/>
  <c r="C23" i="2"/>
  <c r="C25" i="2"/>
  <c r="C22" i="2"/>
  <c r="D28" i="2"/>
  <c r="D16" i="2"/>
  <c r="C20" i="2"/>
  <c r="D26" i="2"/>
  <c r="C18" i="2"/>
  <c r="D24" i="2"/>
  <c r="D12" i="2"/>
  <c r="W31" i="2"/>
  <c r="X31" i="2"/>
  <c r="L31" i="2"/>
  <c r="K31" i="2"/>
  <c r="C12" i="2"/>
  <c r="B115" i="2"/>
  <c r="B112" i="2"/>
  <c r="D31" i="2" l="1"/>
  <c r="C31" i="2"/>
</calcChain>
</file>

<file path=xl/sharedStrings.xml><?xml version="1.0" encoding="utf-8"?>
<sst xmlns="http://schemas.openxmlformats.org/spreadsheetml/2006/main" count="262" uniqueCount="97">
  <si>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</si>
  <si>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</si>
  <si>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</si>
  <si>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</si>
  <si>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</si>
  <si>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</si>
  <si>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</si>
  <si>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</si>
  <si>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</si>
  <si>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</si>
  <si>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</si>
  <si>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</si>
  <si>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</si>
  <si>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</si>
  <si>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</si>
  <si>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</si>
  <si>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</si>
  <si>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</si>
  <si>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</si>
  <si>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</si>
  <si>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</si>
  <si>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</si>
  <si>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</si>
  <si>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</si>
  <si>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</si>
  <si>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</si>
  <si>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</si>
  <si>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</si>
  <si>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</si>
  <si>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</si>
  <si>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</si>
  <si>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</si>
  <si>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</si>
  <si>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</si>
  <si>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</si>
  <si>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</si>
  <si>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</si>
  <si>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</si>
  <si>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</si>
  <si>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</si>
  <si>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</si>
  <si>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</si>
  <si>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</si>
  <si>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</si>
  <si>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</si>
  <si>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</si>
  <si>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</si>
  <si>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</si>
  <si>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</si>
  <si>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</si>
  <si>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</si>
  <si>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</si>
  <si>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</si>
  <si>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</si>
  <si>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</si>
  <si>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</si>
  <si>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</si>
  <si>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</si>
  <si>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</si>
  <si>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</si>
  <si>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</si>
  <si>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</si>
  <si>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</si>
  <si>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</si>
  <si>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</si>
  <si>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</si>
  <si>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</si>
  <si>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</si>
  <si>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</si>
  <si>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</si>
  <si>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</si>
  <si>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</si>
  <si>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</si>
  <si>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</si>
  <si>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</si>
  <si>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</si>
  <si>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</si>
  <si>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</si>
  <si>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</si>
  <si>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</si>
  <si>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</si>
  <si>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</si>
  <si>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</si>
  <si>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</si>
  <si>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>Mar.2022</t>
  </si>
  <si>
    <t>Abr.2022</t>
  </si>
  <si>
    <t>May.2022</t>
  </si>
  <si>
    <t>Jun.2022</t>
  </si>
  <si>
    <t>Jul.2022</t>
  </si>
  <si>
    <t>Ago.2022</t>
  </si>
  <si>
    <t>Sep.2022</t>
  </si>
  <si>
    <t>Solicitudes y estado de solicitudes de portabilidad vigentes al 30/09/2022*</t>
  </si>
  <si>
    <t>Productos contratados asociados a solicitudes de portabilidad financieras durante Septiembre 2022*</t>
  </si>
  <si>
    <t>Clientes asociados a solicitudes de portabilidad financieras durante Septiembre 2022*</t>
  </si>
  <si>
    <t>SERIES DE PRODUCTO (DIC.21-SEP.22)</t>
  </si>
  <si>
    <t>Información al: 30/09/2022 para todas las instituciones</t>
  </si>
  <si>
    <t>Actualización:27/10/2022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</si>
</sst>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0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tabSelected="1" zoomScale="85" zoomScaleNormal="85" workbookViewId="0">
      <selection activeCell="E21" sqref="E21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6" t="s">
        <v>91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4" x14ac:dyDescent="0.3">
      <c r="B7" s="4" t="s">
        <v>1</v>
      </c>
      <c r="C7" s="56" t="s">
        <v>92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4" x14ac:dyDescent="0.3">
      <c r="B8" s="4" t="s">
        <v>2</v>
      </c>
      <c r="C8" s="56" t="s">
        <v>93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94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5" t="s">
        <v>80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2:14" x14ac:dyDescent="0.3">
      <c r="B13" s="4" t="s">
        <v>4</v>
      </c>
      <c r="C13" s="55" t="s">
        <v>81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2:14" x14ac:dyDescent="0.3">
      <c r="B14" s="4" t="s">
        <v>5</v>
      </c>
      <c r="C14" s="55" t="s">
        <v>82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95</v>
      </c>
    </row>
    <row r="18" spans="1:2" x14ac:dyDescent="0.3">
      <c r="B18" s="8" t="s">
        <v>96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G1" zoomScale="80" zoomScaleNormal="80" workbookViewId="0">
      <selection activeCell="O12" sqref="O12:P30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6" t="str">
        <f>+Indice!C6</f>
        <v>Solicitudes y estado de solicitudes de portabilidad vigentes al 30/09/2022*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3" t="s">
        <v>6</v>
      </c>
      <c r="C8" s="65" t="s">
        <v>7</v>
      </c>
      <c r="D8" s="66"/>
      <c r="E8" s="69" t="s">
        <v>28</v>
      </c>
      <c r="F8" s="70"/>
      <c r="G8" s="79" t="s">
        <v>29</v>
      </c>
      <c r="H8" s="72"/>
      <c r="I8" s="72"/>
      <c r="J8" s="72"/>
      <c r="K8" s="72"/>
      <c r="L8" s="72"/>
      <c r="M8" s="72" t="s">
        <v>30</v>
      </c>
      <c r="N8" s="73"/>
      <c r="O8" s="72" t="s">
        <v>31</v>
      </c>
      <c r="P8" s="73"/>
      <c r="Q8" s="79" t="s">
        <v>8</v>
      </c>
      <c r="R8" s="72"/>
      <c r="S8" s="72"/>
      <c r="T8" s="72"/>
      <c r="U8" s="72"/>
      <c r="V8" s="72"/>
      <c r="W8" s="72"/>
      <c r="X8" s="73"/>
      <c r="Y8" s="8"/>
    </row>
    <row r="9" spans="1:25" x14ac:dyDescent="0.3">
      <c r="B9" s="63"/>
      <c r="C9" s="67"/>
      <c r="D9" s="68"/>
      <c r="E9" s="69"/>
      <c r="F9" s="70"/>
      <c r="G9" s="74" t="s">
        <v>32</v>
      </c>
      <c r="H9" s="75"/>
      <c r="I9" s="75" t="s">
        <v>33</v>
      </c>
      <c r="J9" s="75"/>
      <c r="K9" s="76" t="s">
        <v>9</v>
      </c>
      <c r="L9" s="58"/>
      <c r="M9" s="75" t="s">
        <v>34</v>
      </c>
      <c r="N9" s="78"/>
      <c r="O9" s="75" t="s">
        <v>35</v>
      </c>
      <c r="P9" s="78"/>
      <c r="Q9" s="74" t="s">
        <v>36</v>
      </c>
      <c r="R9" s="75"/>
      <c r="S9" s="75" t="s">
        <v>37</v>
      </c>
      <c r="T9" s="75"/>
      <c r="U9" s="75" t="s">
        <v>38</v>
      </c>
      <c r="V9" s="75"/>
      <c r="W9" s="57" t="s">
        <v>9</v>
      </c>
      <c r="X9" s="58"/>
      <c r="Y9" s="8"/>
    </row>
    <row r="10" spans="1:25" ht="45" customHeight="1" x14ac:dyDescent="0.3">
      <c r="B10" s="63"/>
      <c r="C10" s="67"/>
      <c r="D10" s="68"/>
      <c r="E10" s="65"/>
      <c r="F10" s="71"/>
      <c r="G10" s="74"/>
      <c r="H10" s="75"/>
      <c r="I10" s="75"/>
      <c r="J10" s="75"/>
      <c r="K10" s="77"/>
      <c r="L10" s="60"/>
      <c r="M10" s="75"/>
      <c r="N10" s="78"/>
      <c r="O10" s="75"/>
      <c r="P10" s="78"/>
      <c r="Q10" s="74"/>
      <c r="R10" s="75"/>
      <c r="S10" s="75"/>
      <c r="T10" s="75"/>
      <c r="U10" s="75"/>
      <c r="V10" s="75"/>
      <c r="W10" s="59"/>
      <c r="X10" s="60"/>
      <c r="Y10" s="8"/>
    </row>
    <row r="11" spans="1:25" ht="39" customHeight="1" x14ac:dyDescent="0.3">
      <c r="B11" s="64"/>
      <c r="C11" s="43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3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6">
        <f t="shared" ref="C12:C27" si="0">E12+K12+M12+O12+W12</f>
        <v>2042</v>
      </c>
      <c r="D12" s="47">
        <f>F12+L12+N12+P12+X12</f>
        <v>0</v>
      </c>
      <c r="E12" s="15">
        <v>1466</v>
      </c>
      <c r="F12" s="14"/>
      <c r="G12" s="13">
        <v>261</v>
      </c>
      <c r="H12" s="13"/>
      <c r="I12" s="13">
        <v>1</v>
      </c>
      <c r="J12" s="13"/>
      <c r="K12" s="44">
        <f>+G12+I12</f>
        <v>262</v>
      </c>
      <c r="L12" s="42">
        <f>+H12+J12</f>
        <v>0</v>
      </c>
      <c r="M12" s="13">
        <v>6</v>
      </c>
      <c r="N12" s="24"/>
      <c r="O12" s="13">
        <v>1</v>
      </c>
      <c r="P12" s="24"/>
      <c r="Q12" s="15">
        <v>58</v>
      </c>
      <c r="R12" s="15"/>
      <c r="S12" s="15">
        <v>10</v>
      </c>
      <c r="T12" s="15"/>
      <c r="U12" s="15">
        <v>239</v>
      </c>
      <c r="V12" s="15"/>
      <c r="W12" s="40">
        <f>+Q12+S12+U12</f>
        <v>307</v>
      </c>
      <c r="X12" s="42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8">
        <f t="shared" si="0"/>
        <v>78</v>
      </c>
      <c r="D13" s="41">
        <f t="shared" ref="D13:D30" si="1">F13+L13+N13+P13+X13</f>
        <v>0</v>
      </c>
      <c r="E13" s="15">
        <v>29</v>
      </c>
      <c r="F13" s="14"/>
      <c r="G13" s="13">
        <v>8</v>
      </c>
      <c r="H13" s="13"/>
      <c r="I13" s="13"/>
      <c r="J13" s="13"/>
      <c r="K13" s="44">
        <f t="shared" ref="K13:L30" si="2">+G13+I13</f>
        <v>8</v>
      </c>
      <c r="L13" s="42">
        <f t="shared" si="2"/>
        <v>0</v>
      </c>
      <c r="M13" s="13"/>
      <c r="N13" s="14"/>
      <c r="O13" s="13"/>
      <c r="P13" s="14"/>
      <c r="Q13" s="15">
        <v>31</v>
      </c>
      <c r="R13" s="15"/>
      <c r="S13" s="15"/>
      <c r="T13" s="15"/>
      <c r="U13" s="15">
        <v>10</v>
      </c>
      <c r="V13" s="15"/>
      <c r="W13" s="40">
        <f t="shared" ref="W13:X30" si="3">+Q13+S13+U13</f>
        <v>41</v>
      </c>
      <c r="X13" s="42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8">
        <f t="shared" si="0"/>
        <v>761</v>
      </c>
      <c r="D14" s="41">
        <f>F14+L14+N14+P14+X14</f>
        <v>17</v>
      </c>
      <c r="E14" s="15">
        <v>114</v>
      </c>
      <c r="F14" s="14">
        <v>2</v>
      </c>
      <c r="G14" s="13">
        <v>97</v>
      </c>
      <c r="H14" s="13">
        <v>1</v>
      </c>
      <c r="I14" s="13">
        <v>1</v>
      </c>
      <c r="J14" s="13"/>
      <c r="K14" s="44">
        <f t="shared" si="2"/>
        <v>98</v>
      </c>
      <c r="L14" s="42">
        <f t="shared" si="2"/>
        <v>1</v>
      </c>
      <c r="M14" s="13">
        <v>5</v>
      </c>
      <c r="N14" s="14">
        <v>1</v>
      </c>
      <c r="O14" s="13">
        <v>7</v>
      </c>
      <c r="P14" s="14"/>
      <c r="Q14" s="15">
        <v>428</v>
      </c>
      <c r="R14" s="15">
        <v>9</v>
      </c>
      <c r="S14" s="15">
        <v>93</v>
      </c>
      <c r="T14" s="15">
        <v>2</v>
      </c>
      <c r="U14" s="15">
        <v>16</v>
      </c>
      <c r="V14" s="15">
        <v>2</v>
      </c>
      <c r="W14" s="40">
        <f t="shared" si="3"/>
        <v>537</v>
      </c>
      <c r="X14" s="42">
        <f t="shared" si="3"/>
        <v>13</v>
      </c>
      <c r="Y14" s="8"/>
    </row>
    <row r="15" spans="1:25" x14ac:dyDescent="0.3">
      <c r="A15" s="23">
        <v>14</v>
      </c>
      <c r="B15" s="12" t="s">
        <v>13</v>
      </c>
      <c r="C15" s="48">
        <f t="shared" si="0"/>
        <v>2653</v>
      </c>
      <c r="D15" s="41">
        <f t="shared" si="1"/>
        <v>0</v>
      </c>
      <c r="E15" s="15">
        <v>1922</v>
      </c>
      <c r="F15" s="14"/>
      <c r="G15" s="13">
        <v>43</v>
      </c>
      <c r="H15" s="13"/>
      <c r="I15" s="13"/>
      <c r="J15" s="13"/>
      <c r="K15" s="44">
        <f t="shared" si="2"/>
        <v>43</v>
      </c>
      <c r="L15" s="42">
        <f t="shared" si="2"/>
        <v>0</v>
      </c>
      <c r="M15" s="13">
        <v>5</v>
      </c>
      <c r="N15" s="14"/>
      <c r="O15" s="13"/>
      <c r="P15" s="14"/>
      <c r="Q15" s="15">
        <v>200</v>
      </c>
      <c r="R15" s="15"/>
      <c r="S15" s="15">
        <v>2</v>
      </c>
      <c r="T15" s="15"/>
      <c r="U15" s="15">
        <v>481</v>
      </c>
      <c r="V15" s="15"/>
      <c r="W15" s="40">
        <f t="shared" si="3"/>
        <v>683</v>
      </c>
      <c r="X15" s="42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8">
        <f t="shared" si="0"/>
        <v>640</v>
      </c>
      <c r="D16" s="41">
        <f t="shared" si="1"/>
        <v>0</v>
      </c>
      <c r="E16" s="15">
        <v>364</v>
      </c>
      <c r="F16" s="14"/>
      <c r="G16" s="13">
        <v>13</v>
      </c>
      <c r="H16" s="13"/>
      <c r="I16" s="13">
        <v>1</v>
      </c>
      <c r="J16" s="13"/>
      <c r="K16" s="44">
        <f t="shared" si="2"/>
        <v>14</v>
      </c>
      <c r="L16" s="42">
        <f t="shared" si="2"/>
        <v>0</v>
      </c>
      <c r="M16" s="13">
        <v>1</v>
      </c>
      <c r="N16" s="14"/>
      <c r="O16" s="13"/>
      <c r="P16" s="14"/>
      <c r="Q16" s="15">
        <v>208</v>
      </c>
      <c r="R16" s="15"/>
      <c r="S16" s="15">
        <v>2</v>
      </c>
      <c r="T16" s="15"/>
      <c r="U16" s="15">
        <v>51</v>
      </c>
      <c r="V16" s="15"/>
      <c r="W16" s="40">
        <f t="shared" si="3"/>
        <v>261</v>
      </c>
      <c r="X16" s="42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8">
        <f t="shared" si="0"/>
        <v>55</v>
      </c>
      <c r="D17" s="41">
        <f t="shared" si="1"/>
        <v>3</v>
      </c>
      <c r="E17" s="15">
        <v>20</v>
      </c>
      <c r="F17" s="14">
        <v>1</v>
      </c>
      <c r="G17" s="13">
        <v>1</v>
      </c>
      <c r="H17" s="13"/>
      <c r="I17" s="13"/>
      <c r="J17" s="13"/>
      <c r="K17" s="44">
        <f t="shared" si="2"/>
        <v>1</v>
      </c>
      <c r="L17" s="42">
        <f t="shared" si="2"/>
        <v>0</v>
      </c>
      <c r="M17" s="13">
        <v>1</v>
      </c>
      <c r="N17" s="14"/>
      <c r="O17" s="13"/>
      <c r="P17" s="14">
        <v>1</v>
      </c>
      <c r="Q17" s="15">
        <v>33</v>
      </c>
      <c r="R17" s="15">
        <v>1</v>
      </c>
      <c r="S17" s="15"/>
      <c r="T17" s="15"/>
      <c r="U17" s="15"/>
      <c r="V17" s="15"/>
      <c r="W17" s="40">
        <f t="shared" si="3"/>
        <v>33</v>
      </c>
      <c r="X17" s="42">
        <f t="shared" si="3"/>
        <v>1</v>
      </c>
      <c r="Y17" s="8"/>
    </row>
    <row r="18" spans="1:25" x14ac:dyDescent="0.3">
      <c r="A18" s="23">
        <v>37</v>
      </c>
      <c r="B18" s="8" t="s">
        <v>16</v>
      </c>
      <c r="C18" s="48">
        <f t="shared" si="0"/>
        <v>386</v>
      </c>
      <c r="D18" s="41">
        <f t="shared" si="1"/>
        <v>0</v>
      </c>
      <c r="E18" s="15">
        <v>198</v>
      </c>
      <c r="F18" s="14"/>
      <c r="G18" s="13"/>
      <c r="H18" s="13"/>
      <c r="I18" s="13"/>
      <c r="J18" s="13"/>
      <c r="K18" s="44">
        <f t="shared" si="2"/>
        <v>0</v>
      </c>
      <c r="L18" s="42">
        <f t="shared" si="2"/>
        <v>0</v>
      </c>
      <c r="M18" s="13"/>
      <c r="N18" s="14"/>
      <c r="O18" s="13"/>
      <c r="P18" s="14"/>
      <c r="Q18" s="15">
        <v>158</v>
      </c>
      <c r="R18" s="15"/>
      <c r="S18" s="15"/>
      <c r="T18" s="15"/>
      <c r="U18" s="15">
        <v>30</v>
      </c>
      <c r="V18" s="15"/>
      <c r="W18" s="40">
        <f t="shared" si="3"/>
        <v>188</v>
      </c>
      <c r="X18" s="42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8">
        <f t="shared" si="0"/>
        <v>81</v>
      </c>
      <c r="D19" s="41">
        <f t="shared" si="1"/>
        <v>0</v>
      </c>
      <c r="E19" s="15">
        <v>44</v>
      </c>
      <c r="F19" s="14"/>
      <c r="G19" s="13"/>
      <c r="H19" s="13"/>
      <c r="I19" s="13">
        <v>1</v>
      </c>
      <c r="J19" s="13"/>
      <c r="K19" s="44">
        <f t="shared" si="2"/>
        <v>1</v>
      </c>
      <c r="L19" s="42">
        <f t="shared" si="2"/>
        <v>0</v>
      </c>
      <c r="M19" s="13">
        <v>4</v>
      </c>
      <c r="N19" s="14"/>
      <c r="O19" s="13"/>
      <c r="P19" s="14"/>
      <c r="Q19" s="15">
        <v>25</v>
      </c>
      <c r="R19" s="15"/>
      <c r="S19" s="15"/>
      <c r="T19" s="15"/>
      <c r="U19" s="15">
        <v>7</v>
      </c>
      <c r="V19" s="15"/>
      <c r="W19" s="40">
        <f t="shared" si="3"/>
        <v>32</v>
      </c>
      <c r="X19" s="42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8">
        <f t="shared" si="0"/>
        <v>291</v>
      </c>
      <c r="D20" s="41">
        <f t="shared" si="1"/>
        <v>4</v>
      </c>
      <c r="E20" s="15">
        <v>228</v>
      </c>
      <c r="F20" s="14"/>
      <c r="G20" s="13">
        <v>63</v>
      </c>
      <c r="H20" s="13">
        <v>4</v>
      </c>
      <c r="I20" s="13"/>
      <c r="J20" s="13"/>
      <c r="K20" s="44">
        <f t="shared" si="2"/>
        <v>63</v>
      </c>
      <c r="L20" s="42">
        <f t="shared" si="2"/>
        <v>4</v>
      </c>
      <c r="M20" s="13"/>
      <c r="N20" s="14"/>
      <c r="O20" s="13"/>
      <c r="P20" s="14"/>
      <c r="Q20" s="15"/>
      <c r="R20" s="15"/>
      <c r="S20" s="15"/>
      <c r="T20" s="15"/>
      <c r="U20" s="15"/>
      <c r="V20" s="15"/>
      <c r="W20" s="40">
        <f t="shared" si="3"/>
        <v>0</v>
      </c>
      <c r="X20" s="42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8">
        <f t="shared" si="0"/>
        <v>2634</v>
      </c>
      <c r="D21" s="41">
        <f t="shared" si="1"/>
        <v>0</v>
      </c>
      <c r="E21" s="15">
        <v>496</v>
      </c>
      <c r="F21" s="14"/>
      <c r="G21" s="13">
        <v>52</v>
      </c>
      <c r="H21" s="13"/>
      <c r="I21" s="13"/>
      <c r="J21" s="13"/>
      <c r="K21" s="44">
        <f t="shared" si="2"/>
        <v>52</v>
      </c>
      <c r="L21" s="42">
        <f t="shared" si="2"/>
        <v>0</v>
      </c>
      <c r="M21" s="13"/>
      <c r="N21" s="14"/>
      <c r="O21" s="13">
        <v>1</v>
      </c>
      <c r="P21" s="14"/>
      <c r="Q21" s="15">
        <v>1851</v>
      </c>
      <c r="R21" s="15"/>
      <c r="S21" s="15"/>
      <c r="T21" s="15"/>
      <c r="U21" s="15">
        <v>234</v>
      </c>
      <c r="V21" s="15"/>
      <c r="W21" s="40">
        <f t="shared" si="3"/>
        <v>2085</v>
      </c>
      <c r="X21" s="42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8">
        <f t="shared" si="0"/>
        <v>54</v>
      </c>
      <c r="D22" s="41">
        <f t="shared" si="1"/>
        <v>0</v>
      </c>
      <c r="E22" s="15">
        <v>2</v>
      </c>
      <c r="F22" s="14"/>
      <c r="G22" s="13"/>
      <c r="H22" s="13"/>
      <c r="I22" s="13"/>
      <c r="J22" s="13"/>
      <c r="K22" s="44">
        <f t="shared" si="2"/>
        <v>0</v>
      </c>
      <c r="L22" s="42">
        <f t="shared" si="2"/>
        <v>0</v>
      </c>
      <c r="M22" s="13">
        <v>9</v>
      </c>
      <c r="N22" s="14"/>
      <c r="O22" s="13"/>
      <c r="P22" s="14"/>
      <c r="Q22" s="15">
        <v>9</v>
      </c>
      <c r="R22" s="15"/>
      <c r="S22" s="15">
        <v>34</v>
      </c>
      <c r="T22" s="15"/>
      <c r="U22" s="15"/>
      <c r="V22" s="15"/>
      <c r="W22" s="40">
        <f t="shared" si="3"/>
        <v>43</v>
      </c>
      <c r="X22" s="42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8">
        <f t="shared" si="0"/>
        <v>1738</v>
      </c>
      <c r="D23" s="41">
        <f t="shared" si="1"/>
        <v>0</v>
      </c>
      <c r="E23" s="15">
        <v>348</v>
      </c>
      <c r="F23" s="14"/>
      <c r="G23" s="13">
        <v>197</v>
      </c>
      <c r="H23" s="13"/>
      <c r="I23" s="13">
        <v>4</v>
      </c>
      <c r="J23" s="13"/>
      <c r="K23" s="44">
        <f t="shared" si="2"/>
        <v>201</v>
      </c>
      <c r="L23" s="42">
        <f t="shared" si="2"/>
        <v>0</v>
      </c>
      <c r="M23" s="13">
        <v>66</v>
      </c>
      <c r="N23" s="14"/>
      <c r="O23" s="13">
        <v>66</v>
      </c>
      <c r="P23" s="14"/>
      <c r="Q23" s="15">
        <v>146</v>
      </c>
      <c r="R23" s="15"/>
      <c r="S23" s="15">
        <v>66</v>
      </c>
      <c r="T23" s="15"/>
      <c r="U23" s="15">
        <v>845</v>
      </c>
      <c r="V23" s="15"/>
      <c r="W23" s="40">
        <f t="shared" si="3"/>
        <v>1057</v>
      </c>
      <c r="X23" s="42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8">
        <f t="shared" si="0"/>
        <v>0</v>
      </c>
      <c r="D24" s="41">
        <f t="shared" si="1"/>
        <v>0</v>
      </c>
      <c r="E24" s="15"/>
      <c r="F24" s="14"/>
      <c r="G24" s="13"/>
      <c r="H24" s="13"/>
      <c r="I24" s="13"/>
      <c r="J24" s="13"/>
      <c r="K24" s="44">
        <f t="shared" si="2"/>
        <v>0</v>
      </c>
      <c r="L24" s="42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40">
        <f t="shared" si="3"/>
        <v>0</v>
      </c>
      <c r="X24" s="42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8">
        <f t="shared" si="0"/>
        <v>3038</v>
      </c>
      <c r="D25" s="41">
        <f t="shared" si="1"/>
        <v>0</v>
      </c>
      <c r="E25" s="15">
        <v>3038</v>
      </c>
      <c r="F25" s="14"/>
      <c r="G25" s="13"/>
      <c r="H25" s="13"/>
      <c r="I25" s="13"/>
      <c r="J25" s="13"/>
      <c r="K25" s="44">
        <f t="shared" si="2"/>
        <v>0</v>
      </c>
      <c r="L25" s="42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40">
        <f t="shared" si="3"/>
        <v>0</v>
      </c>
      <c r="X25" s="42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8">
        <f t="shared" si="0"/>
        <v>12</v>
      </c>
      <c r="D26" s="41">
        <f t="shared" si="1"/>
        <v>0</v>
      </c>
      <c r="E26" s="15"/>
      <c r="F26" s="14"/>
      <c r="G26" s="13">
        <v>1</v>
      </c>
      <c r="H26" s="13"/>
      <c r="I26" s="13"/>
      <c r="J26" s="13"/>
      <c r="K26" s="44">
        <f t="shared" si="2"/>
        <v>1</v>
      </c>
      <c r="L26" s="42">
        <f t="shared" si="2"/>
        <v>0</v>
      </c>
      <c r="M26" s="13"/>
      <c r="N26" s="14"/>
      <c r="O26" s="13"/>
      <c r="P26" s="14"/>
      <c r="Q26" s="15">
        <v>11</v>
      </c>
      <c r="R26" s="15"/>
      <c r="S26" s="15"/>
      <c r="T26" s="15"/>
      <c r="U26" s="15"/>
      <c r="V26" s="15"/>
      <c r="W26" s="40">
        <f t="shared" si="3"/>
        <v>11</v>
      </c>
      <c r="X26" s="42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8">
        <f t="shared" si="0"/>
        <v>0</v>
      </c>
      <c r="D27" s="41">
        <f t="shared" si="1"/>
        <v>0</v>
      </c>
      <c r="E27" s="15"/>
      <c r="F27" s="14"/>
      <c r="G27" s="13"/>
      <c r="H27" s="13"/>
      <c r="I27" s="13"/>
      <c r="J27" s="13"/>
      <c r="K27" s="44">
        <f t="shared" si="2"/>
        <v>0</v>
      </c>
      <c r="L27" s="42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40">
        <f t="shared" si="3"/>
        <v>0</v>
      </c>
      <c r="X27" s="42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8">
        <f t="shared" ref="C28:C30" si="4">E28+K28+M28+O28+W28</f>
        <v>2</v>
      </c>
      <c r="D28" s="41">
        <f t="shared" si="1"/>
        <v>0</v>
      </c>
      <c r="E28" s="15"/>
      <c r="F28" s="14"/>
      <c r="G28" s="13">
        <v>1</v>
      </c>
      <c r="H28" s="13"/>
      <c r="I28" s="13"/>
      <c r="J28" s="13"/>
      <c r="K28" s="44">
        <f t="shared" si="2"/>
        <v>1</v>
      </c>
      <c r="L28" s="42">
        <f t="shared" si="2"/>
        <v>0</v>
      </c>
      <c r="M28" s="13"/>
      <c r="N28" s="14"/>
      <c r="O28" s="13"/>
      <c r="P28" s="14"/>
      <c r="Q28" s="15">
        <v>1</v>
      </c>
      <c r="R28" s="15"/>
      <c r="S28" s="15"/>
      <c r="T28" s="15"/>
      <c r="U28" s="15"/>
      <c r="V28" s="15"/>
      <c r="W28" s="40">
        <f t="shared" si="3"/>
        <v>1</v>
      </c>
      <c r="X28" s="42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8">
        <f t="shared" si="4"/>
        <v>13</v>
      </c>
      <c r="D29" s="41">
        <f t="shared" si="1"/>
        <v>46</v>
      </c>
      <c r="E29" s="15"/>
      <c r="F29" s="14"/>
      <c r="G29" s="13"/>
      <c r="H29" s="13"/>
      <c r="I29" s="13"/>
      <c r="J29" s="13"/>
      <c r="K29" s="44">
        <f t="shared" si="2"/>
        <v>0</v>
      </c>
      <c r="L29" s="42">
        <f t="shared" si="2"/>
        <v>0</v>
      </c>
      <c r="M29" s="13">
        <v>5</v>
      </c>
      <c r="N29" s="14"/>
      <c r="O29" s="13">
        <v>2</v>
      </c>
      <c r="P29" s="14">
        <v>46</v>
      </c>
      <c r="Q29" s="15"/>
      <c r="R29" s="15"/>
      <c r="S29" s="15">
        <v>6</v>
      </c>
      <c r="T29" s="15"/>
      <c r="U29" s="15"/>
      <c r="V29" s="15"/>
      <c r="W29" s="40">
        <f t="shared" si="3"/>
        <v>6</v>
      </c>
      <c r="X29" s="42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8">
        <f t="shared" si="4"/>
        <v>0</v>
      </c>
      <c r="D30" s="41">
        <f t="shared" si="1"/>
        <v>1</v>
      </c>
      <c r="E30" s="15"/>
      <c r="F30" s="14"/>
      <c r="G30" s="13"/>
      <c r="H30" s="13"/>
      <c r="I30" s="13"/>
      <c r="J30" s="13"/>
      <c r="K30" s="44">
        <f t="shared" si="2"/>
        <v>0</v>
      </c>
      <c r="L30" s="42">
        <f t="shared" si="2"/>
        <v>0</v>
      </c>
      <c r="M30" s="13"/>
      <c r="N30" s="14"/>
      <c r="O30" s="13"/>
      <c r="P30" s="14"/>
      <c r="Q30" s="15"/>
      <c r="R30" s="15"/>
      <c r="S30" s="15"/>
      <c r="T30" s="15">
        <v>1</v>
      </c>
      <c r="U30" s="15"/>
      <c r="V30" s="15"/>
      <c r="W30" s="40">
        <f t="shared" si="3"/>
        <v>0</v>
      </c>
      <c r="X30" s="42">
        <f t="shared" si="3"/>
        <v>1</v>
      </c>
      <c r="Y30" s="8"/>
    </row>
    <row r="31" spans="1:25" x14ac:dyDescent="0.3">
      <c r="A31" s="23"/>
      <c r="B31" s="17" t="s">
        <v>9</v>
      </c>
      <c r="C31" s="27">
        <f>SUM(C12:C30)</f>
        <v>14478</v>
      </c>
      <c r="D31" s="26">
        <f>SUM(D12:D30)</f>
        <v>71</v>
      </c>
      <c r="E31" s="25">
        <f t="shared" ref="E31:X31" si="5">SUM(E12:E30)</f>
        <v>8269</v>
      </c>
      <c r="F31" s="26">
        <f t="shared" si="5"/>
        <v>3</v>
      </c>
      <c r="G31" s="27">
        <f t="shared" si="5"/>
        <v>737</v>
      </c>
      <c r="H31" s="25">
        <f t="shared" si="5"/>
        <v>5</v>
      </c>
      <c r="I31" s="25">
        <f t="shared" si="5"/>
        <v>8</v>
      </c>
      <c r="J31" s="25">
        <f t="shared" si="5"/>
        <v>0</v>
      </c>
      <c r="K31" s="45">
        <f t="shared" si="5"/>
        <v>745</v>
      </c>
      <c r="L31" s="29">
        <f t="shared" si="5"/>
        <v>5</v>
      </c>
      <c r="M31" s="28">
        <f t="shared" si="5"/>
        <v>102</v>
      </c>
      <c r="N31" s="29">
        <f t="shared" si="5"/>
        <v>1</v>
      </c>
      <c r="O31" s="25">
        <f t="shared" si="5"/>
        <v>77</v>
      </c>
      <c r="P31" s="26">
        <f t="shared" si="5"/>
        <v>47</v>
      </c>
      <c r="Q31" s="25">
        <f t="shared" si="5"/>
        <v>3159</v>
      </c>
      <c r="R31" s="25">
        <f t="shared" si="5"/>
        <v>10</v>
      </c>
      <c r="S31" s="25">
        <f t="shared" si="5"/>
        <v>213</v>
      </c>
      <c r="T31" s="25">
        <f t="shared" si="5"/>
        <v>3</v>
      </c>
      <c r="U31" s="25">
        <f t="shared" si="5"/>
        <v>1913</v>
      </c>
      <c r="V31" s="25">
        <f t="shared" si="5"/>
        <v>2</v>
      </c>
      <c r="W31" s="28">
        <f t="shared" si="5"/>
        <v>5285</v>
      </c>
      <c r="X31" s="29">
        <f t="shared" si="5"/>
        <v>15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6" t="str">
        <f>+Indice!C7</f>
        <v>Productos contratados asociados a solicitudes de portabilidad financieras durante Septiembre 2022*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3" t="s">
        <v>6</v>
      </c>
      <c r="C38" s="63" t="s">
        <v>68</v>
      </c>
      <c r="D38" s="81" t="s">
        <v>57</v>
      </c>
      <c r="E38" s="81" t="s">
        <v>58</v>
      </c>
      <c r="F38" s="81" t="s">
        <v>59</v>
      </c>
      <c r="G38" s="81" t="s">
        <v>60</v>
      </c>
      <c r="H38" s="81" t="s">
        <v>61</v>
      </c>
      <c r="I38" s="81" t="s">
        <v>62</v>
      </c>
      <c r="J38" s="81" t="s">
        <v>63</v>
      </c>
      <c r="K38" s="81" t="s">
        <v>64</v>
      </c>
      <c r="L38" s="81" t="s">
        <v>65</v>
      </c>
      <c r="M38" s="81" t="s">
        <v>66</v>
      </c>
      <c r="N38" s="83" t="s">
        <v>67</v>
      </c>
      <c r="O38" s="8"/>
      <c r="X38" s="8"/>
      <c r="Y38" s="8"/>
    </row>
    <row r="39" spans="1:25" ht="14.4" customHeight="1" x14ac:dyDescent="0.3">
      <c r="B39" s="63"/>
      <c r="C39" s="63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3"/>
      <c r="O39" s="8"/>
      <c r="X39" s="8"/>
      <c r="Y39" s="8"/>
    </row>
    <row r="40" spans="1:25" ht="45" customHeight="1" x14ac:dyDescent="0.3">
      <c r="B40" s="63"/>
      <c r="C40" s="63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3"/>
      <c r="O40" s="8"/>
      <c r="X40" s="8"/>
      <c r="Y40" s="8"/>
    </row>
    <row r="41" spans="1:25" ht="39" customHeight="1" x14ac:dyDescent="0.3">
      <c r="B41" s="64"/>
      <c r="C41" s="64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4"/>
      <c r="O41" s="8"/>
      <c r="X41" s="8"/>
      <c r="Y41" s="8"/>
    </row>
    <row r="42" spans="1:25" x14ac:dyDescent="0.3">
      <c r="A42" s="23">
        <v>1</v>
      </c>
      <c r="B42" s="12" t="s">
        <v>10</v>
      </c>
      <c r="C42" s="37">
        <f>SUM(D42:N42)</f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36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8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6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8">
        <f t="shared" si="6"/>
        <v>7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6</v>
      </c>
      <c r="K44" s="8">
        <v>0</v>
      </c>
      <c r="L44" s="8">
        <v>0</v>
      </c>
      <c r="M44" s="8">
        <v>0</v>
      </c>
      <c r="N44" s="36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8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6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8">
        <f t="shared" si="6"/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36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8">
        <f t="shared" si="6"/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36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8">
        <f t="shared" si="6"/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36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8">
        <f t="shared" si="6"/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36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8">
        <f t="shared" si="6"/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36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8">
        <f t="shared" si="6"/>
        <v>1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6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8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6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8">
        <f t="shared" si="6"/>
        <v>67</v>
      </c>
      <c r="D53" s="8">
        <v>0</v>
      </c>
      <c r="E53" s="8">
        <v>0</v>
      </c>
      <c r="F53" s="8">
        <v>0</v>
      </c>
      <c r="G53" s="8">
        <v>0</v>
      </c>
      <c r="H53" s="8">
        <v>65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36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8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6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8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6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8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6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8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6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8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6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8">
        <f t="shared" si="6"/>
        <v>48</v>
      </c>
      <c r="D59" s="8">
        <v>0</v>
      </c>
      <c r="E59" s="8">
        <v>0</v>
      </c>
      <c r="F59" s="8">
        <v>0</v>
      </c>
      <c r="G59" s="8">
        <v>0</v>
      </c>
      <c r="H59" s="8">
        <v>48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6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8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6">
        <v>0</v>
      </c>
      <c r="O60" s="8"/>
      <c r="X60" s="8"/>
      <c r="Y60" s="8"/>
    </row>
    <row r="61" spans="1:25" x14ac:dyDescent="0.3">
      <c r="A61" s="23"/>
      <c r="B61" s="17" t="s">
        <v>9</v>
      </c>
      <c r="C61" s="39">
        <f t="shared" si="6"/>
        <v>125</v>
      </c>
      <c r="D61" s="25">
        <f>SUM(D42:D60)</f>
        <v>1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114</v>
      </c>
      <c r="I61" s="25">
        <f t="shared" ref="I61" si="11">SUM(I42:I60)</f>
        <v>0</v>
      </c>
      <c r="J61" s="25">
        <f t="shared" ref="J61" si="12">SUM(J42:J60)</f>
        <v>10</v>
      </c>
      <c r="K61" s="25">
        <f t="shared" ref="K61" si="13">SUM(K42:K60)</f>
        <v>0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6" t="str">
        <f>+Indice!C8</f>
        <v>Clientes asociados a solicitudes de portabilidad financieras durante Septiembre 2022*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3" t="s">
        <v>6</v>
      </c>
      <c r="C68" s="63" t="s">
        <v>71</v>
      </c>
      <c r="N68" s="8"/>
      <c r="O68" s="8"/>
      <c r="X68" s="8"/>
      <c r="Y68" s="8"/>
    </row>
    <row r="69" spans="1:25" ht="14.4" customHeight="1" x14ac:dyDescent="0.3">
      <c r="B69" s="63"/>
      <c r="C69" s="63"/>
      <c r="N69" s="8"/>
      <c r="O69" s="8"/>
      <c r="X69" s="8"/>
      <c r="Y69" s="8"/>
    </row>
    <row r="70" spans="1:25" ht="45" customHeight="1" x14ac:dyDescent="0.3">
      <c r="B70" s="63"/>
      <c r="C70" s="63"/>
      <c r="N70" s="8"/>
      <c r="O70" s="8"/>
      <c r="X70" s="8"/>
      <c r="Y70" s="8"/>
    </row>
    <row r="71" spans="1:25" ht="39" customHeight="1" x14ac:dyDescent="0.3">
      <c r="B71" s="64"/>
      <c r="C71" s="64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7">
        <v>1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8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8">
        <v>7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8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8">
        <v>0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8">
        <v>1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8">
        <v>0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8">
        <v>0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8">
        <v>0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8">
        <v>1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8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8">
        <v>31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8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8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8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8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8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8">
        <v>48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8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9">
        <v>89</v>
      </c>
      <c r="N91" s="8"/>
      <c r="O91" s="8"/>
      <c r="X91" s="8"/>
      <c r="Y91" s="8"/>
    </row>
    <row r="92" spans="1:25" x14ac:dyDescent="0.3">
      <c r="A92" s="23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8"/>
      <c r="X92" s="8"/>
      <c r="Y92" s="8"/>
    </row>
    <row r="93" spans="1:25" x14ac:dyDescent="0.3">
      <c r="A93" s="23"/>
      <c r="B93" s="34" t="s">
        <v>21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3"/>
      <c r="O93" s="8"/>
      <c r="X93" s="8"/>
      <c r="Y93" s="8"/>
    </row>
    <row r="94" spans="1:25" x14ac:dyDescent="0.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25" x14ac:dyDescent="0.3">
      <c r="B95" s="34" t="s">
        <v>22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5" t="s">
        <v>24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</row>
    <row r="100" spans="2:23" x14ac:dyDescent="0.3">
      <c r="B100" s="86" t="s">
        <v>49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</row>
    <row r="101" spans="2:23" ht="14.4" customHeight="1" x14ac:dyDescent="0.3">
      <c r="B101" s="61" t="s">
        <v>50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30"/>
      <c r="T101" s="30"/>
      <c r="U101" s="30"/>
      <c r="V101" s="30"/>
      <c r="W101" s="30"/>
    </row>
    <row r="102" spans="2:23" x14ac:dyDescent="0.3">
      <c r="B102" s="80" t="s">
        <v>25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</row>
    <row r="103" spans="2:23" ht="14.4" customHeight="1" x14ac:dyDescent="0.3">
      <c r="B103" s="62" t="s">
        <v>51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31"/>
      <c r="T103" s="31"/>
      <c r="U103" s="31"/>
      <c r="V103" s="31"/>
      <c r="W103" s="31"/>
    </row>
    <row r="104" spans="2:23" x14ac:dyDescent="0.3">
      <c r="B104" s="80" t="s">
        <v>53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2:23" x14ac:dyDescent="0.3">
      <c r="B105" s="80" t="s">
        <v>52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2:23" x14ac:dyDescent="0.3">
      <c r="B106" s="80" t="s">
        <v>54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2:23" x14ac:dyDescent="0.3">
      <c r="B107" s="80" t="s">
        <v>55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2:23" x14ac:dyDescent="0.3">
      <c r="B108" s="80" t="s">
        <v>56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30/09/2022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Actualización:27/10/2022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C117"/>
  <sheetViews>
    <sheetView topLeftCell="A79" zoomScale="85" zoomScaleNormal="85" workbookViewId="0">
      <selection activeCell="P74" sqref="P74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12" width="16.6640625" style="8" bestFit="1" customWidth="1"/>
    <col min="13" max="13" width="16.21875" style="8" customWidth="1"/>
    <col min="14" max="14" width="21.6640625" style="8" customWidth="1"/>
    <col min="15" max="15" width="18.5546875" style="8" bestFit="1" customWidth="1"/>
    <col min="16" max="16" width="13.77734375" style="8" customWidth="1"/>
    <col min="17" max="17" width="21.88671875" style="8" customWidth="1"/>
    <col min="18" max="18" width="21.88671875" style="11" customWidth="1"/>
    <col min="19" max="19" width="19.33203125" style="11" bestFit="1" customWidth="1"/>
    <col min="20" max="20" width="18.44140625" style="8" customWidth="1"/>
    <col min="21" max="21" width="18.5546875" style="8" bestFit="1" customWidth="1"/>
    <col min="22" max="22" width="21" style="8" customWidth="1"/>
    <col min="23" max="23" width="16.6640625" style="8" bestFit="1" customWidth="1"/>
    <col min="24" max="24" width="16.77734375" style="8" customWidth="1"/>
    <col min="25" max="25" width="16.6640625" style="8" bestFit="1" customWidth="1"/>
    <col min="26" max="26" width="16.5546875" style="8" customWidth="1"/>
    <col min="27" max="27" width="16.6640625" style="8" bestFit="1" customWidth="1"/>
    <col min="28" max="28" width="17.33203125" style="11" customWidth="1"/>
    <col min="29" max="29" width="19.33203125" style="11" bestFit="1" customWidth="1"/>
    <col min="30" max="16384" width="11.44140625" style="8"/>
  </cols>
  <sheetData>
    <row r="2" spans="1:29" x14ac:dyDescent="0.3">
      <c r="B2" s="10" t="s">
        <v>75</v>
      </c>
    </row>
    <row r="3" spans="1:29" x14ac:dyDescent="0.3">
      <c r="B3" s="10"/>
    </row>
    <row r="4" spans="1:29" x14ac:dyDescent="0.3">
      <c r="B4" s="10"/>
    </row>
    <row r="5" spans="1:29" x14ac:dyDescent="0.3">
      <c r="B5" s="10" t="s">
        <v>3</v>
      </c>
    </row>
    <row r="6" spans="1:29" x14ac:dyDescent="0.3">
      <c r="B6" s="56" t="str">
        <f>+Indice!C12</f>
        <v>Serie de productos contratados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29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4</v>
      </c>
      <c r="M7" s="20">
        <v>5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</row>
    <row r="8" spans="1:29" ht="14.4" customHeight="1" x14ac:dyDescent="0.3">
      <c r="B8" s="63" t="s">
        <v>6</v>
      </c>
      <c r="C8" s="87" t="s">
        <v>74</v>
      </c>
      <c r="D8" s="87"/>
      <c r="E8" s="87"/>
      <c r="F8" s="87"/>
      <c r="G8" s="87"/>
      <c r="H8" s="87"/>
      <c r="I8" s="87"/>
      <c r="J8" s="87"/>
      <c r="K8" s="87"/>
      <c r="L8" s="87"/>
      <c r="R8" s="8"/>
      <c r="S8" s="8"/>
      <c r="AB8" s="8"/>
      <c r="AC8" s="8"/>
    </row>
    <row r="9" spans="1:29" ht="14.4" customHeight="1" x14ac:dyDescent="0.3">
      <c r="B9" s="63"/>
      <c r="C9" s="87"/>
      <c r="D9" s="87"/>
      <c r="E9" s="87"/>
      <c r="F9" s="87"/>
      <c r="G9" s="87"/>
      <c r="H9" s="87"/>
      <c r="I9" s="87"/>
      <c r="J9" s="87"/>
      <c r="K9" s="87"/>
      <c r="L9" s="87"/>
      <c r="R9" s="8"/>
      <c r="S9" s="8"/>
      <c r="AB9" s="8"/>
      <c r="AC9" s="8"/>
    </row>
    <row r="10" spans="1:29" ht="45" customHeight="1" x14ac:dyDescent="0.3">
      <c r="B10" s="63"/>
      <c r="C10" s="87"/>
      <c r="D10" s="87"/>
      <c r="E10" s="87"/>
      <c r="F10" s="87"/>
      <c r="G10" s="87"/>
      <c r="H10" s="87"/>
      <c r="I10" s="87"/>
      <c r="J10" s="87"/>
      <c r="K10" s="87"/>
      <c r="L10" s="87"/>
      <c r="R10" s="8"/>
      <c r="S10" s="8"/>
      <c r="AB10" s="8"/>
      <c r="AC10" s="8"/>
    </row>
    <row r="11" spans="1:29" ht="39" customHeight="1" x14ac:dyDescent="0.3">
      <c r="B11" s="64"/>
      <c r="C11" s="54" t="s">
        <v>77</v>
      </c>
      <c r="D11" s="54" t="s">
        <v>78</v>
      </c>
      <c r="E11" s="53" t="s">
        <v>79</v>
      </c>
      <c r="F11" s="53" t="s">
        <v>84</v>
      </c>
      <c r="G11" s="53" t="s">
        <v>85</v>
      </c>
      <c r="H11" s="53" t="s">
        <v>86</v>
      </c>
      <c r="I11" s="53" t="s">
        <v>87</v>
      </c>
      <c r="J11" s="53" t="s">
        <v>88</v>
      </c>
      <c r="K11" s="53" t="s">
        <v>89</v>
      </c>
      <c r="L11" s="53" t="s">
        <v>90</v>
      </c>
      <c r="R11" s="8"/>
      <c r="S11" s="8"/>
      <c r="AB11" s="8"/>
      <c r="AC11" s="8"/>
    </row>
    <row r="12" spans="1:29" x14ac:dyDescent="0.3">
      <c r="A12" s="23">
        <v>1</v>
      </c>
      <c r="B12" s="12" t="s">
        <v>10</v>
      </c>
      <c r="C12" s="49">
        <v>10</v>
      </c>
      <c r="D12" s="37">
        <v>4</v>
      </c>
      <c r="E12" s="37">
        <v>4</v>
      </c>
      <c r="F12" s="37">
        <v>10</v>
      </c>
      <c r="G12" s="37">
        <v>4</v>
      </c>
      <c r="H12" s="37">
        <v>4</v>
      </c>
      <c r="I12" s="37">
        <v>1</v>
      </c>
      <c r="J12" s="37">
        <v>1</v>
      </c>
      <c r="K12" s="37">
        <v>3</v>
      </c>
      <c r="L12" s="37">
        <v>1</v>
      </c>
      <c r="R12" s="8"/>
      <c r="S12" s="8"/>
      <c r="AB12" s="8"/>
      <c r="AC12" s="8"/>
    </row>
    <row r="13" spans="1:29" x14ac:dyDescent="0.3">
      <c r="A13" s="23">
        <v>9</v>
      </c>
      <c r="B13" s="12" t="s">
        <v>11</v>
      </c>
      <c r="C13" s="5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R13" s="8"/>
      <c r="S13" s="8"/>
      <c r="AB13" s="8"/>
      <c r="AC13" s="8"/>
    </row>
    <row r="14" spans="1:29" x14ac:dyDescent="0.3">
      <c r="A14" s="23">
        <v>12</v>
      </c>
      <c r="B14" s="8" t="s">
        <v>12</v>
      </c>
      <c r="C14" s="50">
        <v>5</v>
      </c>
      <c r="D14" s="38">
        <v>3</v>
      </c>
      <c r="E14" s="38">
        <v>2</v>
      </c>
      <c r="F14" s="38">
        <v>1</v>
      </c>
      <c r="G14" s="38">
        <v>4</v>
      </c>
      <c r="H14" s="38">
        <v>2</v>
      </c>
      <c r="I14" s="38">
        <v>1</v>
      </c>
      <c r="J14" s="38">
        <v>0</v>
      </c>
      <c r="K14" s="38">
        <v>0</v>
      </c>
      <c r="L14" s="38">
        <v>7</v>
      </c>
      <c r="R14" s="8"/>
      <c r="S14" s="8"/>
      <c r="AB14" s="8"/>
      <c r="AC14" s="8"/>
    </row>
    <row r="15" spans="1:29" x14ac:dyDescent="0.3">
      <c r="A15" s="23">
        <v>14</v>
      </c>
      <c r="B15" s="12" t="s">
        <v>13</v>
      </c>
      <c r="C15" s="50">
        <v>8</v>
      </c>
      <c r="D15" s="38">
        <v>1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</v>
      </c>
      <c r="L15" s="38">
        <v>0</v>
      </c>
      <c r="R15" s="8"/>
      <c r="S15" s="8"/>
      <c r="AB15" s="8"/>
      <c r="AC15" s="8"/>
    </row>
    <row r="16" spans="1:29" x14ac:dyDescent="0.3">
      <c r="A16" s="23">
        <v>16</v>
      </c>
      <c r="B16" s="8" t="s">
        <v>14</v>
      </c>
      <c r="C16" s="50">
        <v>1</v>
      </c>
      <c r="D16" s="38">
        <v>3</v>
      </c>
      <c r="E16" s="38">
        <v>1</v>
      </c>
      <c r="F16" s="38">
        <v>2</v>
      </c>
      <c r="G16" s="38">
        <v>1</v>
      </c>
      <c r="H16" s="38">
        <v>1</v>
      </c>
      <c r="I16" s="38">
        <v>0</v>
      </c>
      <c r="J16" s="38">
        <v>0</v>
      </c>
      <c r="K16" s="38">
        <v>1</v>
      </c>
      <c r="L16" s="38">
        <v>0</v>
      </c>
      <c r="R16" s="8"/>
      <c r="S16" s="8"/>
      <c r="AB16" s="8"/>
      <c r="AC16" s="8"/>
    </row>
    <row r="17" spans="1:29" x14ac:dyDescent="0.3">
      <c r="A17" s="23">
        <v>28</v>
      </c>
      <c r="B17" s="8" t="s">
        <v>15</v>
      </c>
      <c r="C17" s="50">
        <v>1</v>
      </c>
      <c r="D17" s="38">
        <v>0</v>
      </c>
      <c r="E17" s="38">
        <v>0</v>
      </c>
      <c r="F17" s="38">
        <v>0</v>
      </c>
      <c r="G17" s="38">
        <v>1</v>
      </c>
      <c r="H17" s="38">
        <v>0</v>
      </c>
      <c r="I17" s="38">
        <v>0</v>
      </c>
      <c r="J17" s="38">
        <v>0</v>
      </c>
      <c r="K17" s="38">
        <v>0</v>
      </c>
      <c r="L17" s="38">
        <v>1</v>
      </c>
      <c r="R17" s="8"/>
      <c r="S17" s="8"/>
      <c r="AB17" s="8"/>
      <c r="AC17" s="8"/>
    </row>
    <row r="18" spans="1:29" x14ac:dyDescent="0.3">
      <c r="A18" s="23">
        <v>37</v>
      </c>
      <c r="B18" s="8" t="s">
        <v>16</v>
      </c>
      <c r="C18" s="50">
        <v>6</v>
      </c>
      <c r="D18" s="38">
        <v>7</v>
      </c>
      <c r="E18" s="38">
        <v>3</v>
      </c>
      <c r="F18" s="38">
        <v>1</v>
      </c>
      <c r="G18" s="38">
        <v>2</v>
      </c>
      <c r="H18" s="38">
        <v>3</v>
      </c>
      <c r="I18" s="38">
        <v>4</v>
      </c>
      <c r="J18" s="38">
        <v>2</v>
      </c>
      <c r="K18" s="38">
        <v>1</v>
      </c>
      <c r="L18" s="38">
        <v>0</v>
      </c>
      <c r="R18" s="8"/>
      <c r="S18" s="8"/>
      <c r="AB18" s="8"/>
      <c r="AC18" s="8"/>
    </row>
    <row r="19" spans="1:29" x14ac:dyDescent="0.3">
      <c r="A19" s="23">
        <v>39</v>
      </c>
      <c r="B19" s="8" t="s">
        <v>17</v>
      </c>
      <c r="C19" s="50">
        <v>0</v>
      </c>
      <c r="D19" s="38">
        <v>0</v>
      </c>
      <c r="E19" s="38">
        <v>4</v>
      </c>
      <c r="F19" s="38">
        <v>8</v>
      </c>
      <c r="G19" s="38">
        <v>12</v>
      </c>
      <c r="H19" s="38">
        <v>4</v>
      </c>
      <c r="I19" s="38">
        <v>0</v>
      </c>
      <c r="J19" s="38">
        <v>2</v>
      </c>
      <c r="K19" s="38">
        <v>0</v>
      </c>
      <c r="L19" s="38">
        <v>0</v>
      </c>
      <c r="R19" s="8"/>
      <c r="S19" s="8"/>
      <c r="AB19" s="8"/>
      <c r="AC19" s="8"/>
    </row>
    <row r="20" spans="1:29" x14ac:dyDescent="0.3">
      <c r="A20" s="23">
        <v>49</v>
      </c>
      <c r="B20" s="8" t="s">
        <v>18</v>
      </c>
      <c r="C20" s="50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R20" s="8"/>
      <c r="S20" s="8"/>
      <c r="AB20" s="8"/>
      <c r="AC20" s="8"/>
    </row>
    <row r="21" spans="1:29" x14ac:dyDescent="0.3">
      <c r="A21" s="23">
        <v>51</v>
      </c>
      <c r="B21" s="8" t="s">
        <v>19</v>
      </c>
      <c r="C21" s="50">
        <v>2</v>
      </c>
      <c r="D21" s="38">
        <v>8</v>
      </c>
      <c r="E21" s="38">
        <v>1</v>
      </c>
      <c r="F21" s="38">
        <v>1</v>
      </c>
      <c r="G21" s="38">
        <v>2</v>
      </c>
      <c r="H21" s="38">
        <v>1</v>
      </c>
      <c r="I21" s="38">
        <v>2</v>
      </c>
      <c r="J21" s="38">
        <v>4</v>
      </c>
      <c r="K21" s="38">
        <v>0</v>
      </c>
      <c r="L21" s="38">
        <v>1</v>
      </c>
      <c r="R21" s="8"/>
      <c r="S21" s="8"/>
      <c r="AB21" s="8"/>
      <c r="AC21" s="8"/>
    </row>
    <row r="22" spans="1:29" x14ac:dyDescent="0.3">
      <c r="A22" s="23">
        <v>53</v>
      </c>
      <c r="B22" s="8" t="s">
        <v>41</v>
      </c>
      <c r="C22" s="5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R22" s="8"/>
      <c r="S22" s="8"/>
      <c r="AB22" s="8"/>
      <c r="AC22" s="8"/>
    </row>
    <row r="23" spans="1:29" x14ac:dyDescent="0.3">
      <c r="A23" s="23">
        <v>55</v>
      </c>
      <c r="B23" s="8" t="s">
        <v>20</v>
      </c>
      <c r="C23" s="50">
        <v>17</v>
      </c>
      <c r="D23" s="38">
        <v>11</v>
      </c>
      <c r="E23" s="38">
        <v>7</v>
      </c>
      <c r="F23" s="38">
        <v>6</v>
      </c>
      <c r="G23" s="38">
        <v>12</v>
      </c>
      <c r="H23" s="38">
        <v>7</v>
      </c>
      <c r="I23" s="38">
        <v>10</v>
      </c>
      <c r="J23" s="38">
        <v>23</v>
      </c>
      <c r="K23" s="38">
        <v>29</v>
      </c>
      <c r="L23" s="38">
        <v>67</v>
      </c>
      <c r="R23" s="8"/>
      <c r="S23" s="8"/>
      <c r="AB23" s="8"/>
      <c r="AC23" s="8"/>
    </row>
    <row r="24" spans="1:29" x14ac:dyDescent="0.3">
      <c r="A24" s="23">
        <v>671</v>
      </c>
      <c r="B24" s="8" t="s">
        <v>42</v>
      </c>
      <c r="C24" s="50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R24" s="8"/>
      <c r="S24" s="8"/>
      <c r="AB24" s="8"/>
      <c r="AC24" s="8"/>
    </row>
    <row r="25" spans="1:29" x14ac:dyDescent="0.3">
      <c r="A25" s="23">
        <v>672</v>
      </c>
      <c r="B25" s="8" t="s">
        <v>43</v>
      </c>
      <c r="C25" s="50">
        <v>0</v>
      </c>
      <c r="D25" s="38">
        <v>0</v>
      </c>
      <c r="E25" s="38">
        <v>1</v>
      </c>
      <c r="F25" s="38">
        <v>0</v>
      </c>
      <c r="G25" s="38">
        <v>0</v>
      </c>
      <c r="H25" s="38">
        <v>1</v>
      </c>
      <c r="I25" s="38">
        <v>0</v>
      </c>
      <c r="J25" s="38">
        <v>0</v>
      </c>
      <c r="K25" s="38">
        <v>0</v>
      </c>
      <c r="L25" s="38">
        <v>0</v>
      </c>
      <c r="R25" s="8"/>
      <c r="S25" s="8"/>
      <c r="AB25" s="8"/>
      <c r="AC25" s="8"/>
    </row>
    <row r="26" spans="1:29" x14ac:dyDescent="0.3">
      <c r="A26" s="23">
        <v>673</v>
      </c>
      <c r="B26" s="8" t="s">
        <v>44</v>
      </c>
      <c r="C26" s="50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R26" s="8"/>
      <c r="S26" s="8"/>
      <c r="AB26" s="8"/>
      <c r="AC26" s="8"/>
    </row>
    <row r="27" spans="1:29" x14ac:dyDescent="0.3">
      <c r="A27" s="23">
        <v>674</v>
      </c>
      <c r="B27" s="8" t="s">
        <v>45</v>
      </c>
      <c r="C27" s="50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R27" s="8"/>
      <c r="S27" s="8"/>
      <c r="AB27" s="8"/>
      <c r="AC27" s="8"/>
    </row>
    <row r="28" spans="1:29" x14ac:dyDescent="0.3">
      <c r="A28" s="23">
        <v>675</v>
      </c>
      <c r="B28" s="8" t="s">
        <v>46</v>
      </c>
      <c r="C28" s="50">
        <v>0</v>
      </c>
      <c r="D28" s="38">
        <v>2</v>
      </c>
      <c r="E28" s="38">
        <v>2</v>
      </c>
      <c r="F28" s="38">
        <v>0</v>
      </c>
      <c r="G28" s="38">
        <v>0</v>
      </c>
      <c r="H28" s="38">
        <v>2</v>
      </c>
      <c r="I28" s="38">
        <v>1</v>
      </c>
      <c r="J28" s="38">
        <v>0</v>
      </c>
      <c r="K28" s="38">
        <v>1</v>
      </c>
      <c r="L28" s="38">
        <v>0</v>
      </c>
      <c r="R28" s="8"/>
      <c r="S28" s="8"/>
      <c r="AB28" s="8"/>
      <c r="AC28" s="8"/>
    </row>
    <row r="29" spans="1:29" x14ac:dyDescent="0.3">
      <c r="A29" s="23">
        <v>676</v>
      </c>
      <c r="B29" s="8" t="s">
        <v>47</v>
      </c>
      <c r="C29" s="50">
        <v>38</v>
      </c>
      <c r="D29" s="38">
        <v>36</v>
      </c>
      <c r="E29" s="38">
        <v>38</v>
      </c>
      <c r="F29" s="38">
        <v>27</v>
      </c>
      <c r="G29" s="38">
        <v>48</v>
      </c>
      <c r="H29" s="38">
        <v>38</v>
      </c>
      <c r="I29" s="38">
        <v>21</v>
      </c>
      <c r="J29" s="38">
        <v>23</v>
      </c>
      <c r="K29" s="38">
        <v>29</v>
      </c>
      <c r="L29" s="38">
        <v>48</v>
      </c>
      <c r="R29" s="8"/>
      <c r="S29" s="8"/>
      <c r="AB29" s="8"/>
      <c r="AC29" s="8"/>
    </row>
    <row r="30" spans="1:29" x14ac:dyDescent="0.3">
      <c r="A30" s="23">
        <v>677</v>
      </c>
      <c r="B30" s="16" t="s">
        <v>48</v>
      </c>
      <c r="C30" s="50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R30" s="8"/>
      <c r="S30" s="8"/>
      <c r="AB30" s="8"/>
      <c r="AC30" s="8"/>
    </row>
    <row r="31" spans="1:29" x14ac:dyDescent="0.3">
      <c r="A31" s="23"/>
      <c r="B31" s="17" t="s">
        <v>9</v>
      </c>
      <c r="C31" s="51">
        <v>88</v>
      </c>
      <c r="D31" s="39">
        <v>75</v>
      </c>
      <c r="E31" s="39">
        <v>63</v>
      </c>
      <c r="F31" s="39">
        <v>56</v>
      </c>
      <c r="G31" s="39">
        <v>86</v>
      </c>
      <c r="H31" s="39">
        <v>63</v>
      </c>
      <c r="I31" s="39">
        <v>40</v>
      </c>
      <c r="J31" s="39">
        <v>55</v>
      </c>
      <c r="K31" s="39">
        <v>65</v>
      </c>
      <c r="L31" s="39">
        <v>125</v>
      </c>
      <c r="R31" s="8"/>
      <c r="S31" s="8"/>
      <c r="AB31" s="8"/>
      <c r="AC31" s="8"/>
    </row>
    <row r="32" spans="1:29" x14ac:dyDescent="0.3">
      <c r="B32" s="10"/>
    </row>
    <row r="33" spans="1:29" x14ac:dyDescent="0.3">
      <c r="B33" s="10"/>
    </row>
    <row r="34" spans="1:29" x14ac:dyDescent="0.3">
      <c r="B34" s="10"/>
    </row>
    <row r="35" spans="1:29" x14ac:dyDescent="0.3">
      <c r="B35" s="10" t="s">
        <v>4</v>
      </c>
    </row>
    <row r="36" spans="1:29" x14ac:dyDescent="0.3">
      <c r="B36" s="56" t="str">
        <f>+Indice!C13</f>
        <v>Serie  de clientes portados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29" s="52" customFormat="1" ht="14.4" customHeight="1" x14ac:dyDescent="0.3">
      <c r="A37" s="20"/>
      <c r="B37" s="20"/>
      <c r="D37" s="52">
        <v>2</v>
      </c>
      <c r="E37" s="52">
        <v>3</v>
      </c>
      <c r="F37" s="52">
        <v>3</v>
      </c>
      <c r="G37" s="52">
        <v>3</v>
      </c>
      <c r="H37" s="52">
        <v>4</v>
      </c>
      <c r="I37" s="52">
        <v>4</v>
      </c>
      <c r="J37" s="52">
        <v>4</v>
      </c>
      <c r="K37" s="52">
        <v>4</v>
      </c>
      <c r="L37" s="52">
        <v>4</v>
      </c>
      <c r="M37" s="52">
        <v>5</v>
      </c>
      <c r="N37" s="52">
        <v>12</v>
      </c>
      <c r="O37" s="52">
        <v>13</v>
      </c>
    </row>
    <row r="38" spans="1:29" ht="14.4" customHeight="1" x14ac:dyDescent="0.3">
      <c r="B38" s="63" t="s">
        <v>6</v>
      </c>
      <c r="C38" s="87" t="s">
        <v>83</v>
      </c>
      <c r="D38" s="87"/>
      <c r="E38" s="87"/>
      <c r="F38" s="87"/>
      <c r="G38" s="87"/>
      <c r="H38" s="87"/>
      <c r="I38" s="87"/>
      <c r="J38" s="87"/>
      <c r="K38" s="87"/>
      <c r="L38" s="87"/>
      <c r="R38" s="8"/>
      <c r="S38" s="8"/>
      <c r="AB38" s="8"/>
      <c r="AC38" s="8"/>
    </row>
    <row r="39" spans="1:29" ht="14.4" customHeight="1" x14ac:dyDescent="0.3">
      <c r="B39" s="63"/>
      <c r="C39" s="87"/>
      <c r="D39" s="87"/>
      <c r="E39" s="87"/>
      <c r="F39" s="87"/>
      <c r="G39" s="87"/>
      <c r="H39" s="87"/>
      <c r="I39" s="87"/>
      <c r="J39" s="87"/>
      <c r="K39" s="87"/>
      <c r="L39" s="87"/>
      <c r="R39" s="8"/>
      <c r="S39" s="8"/>
      <c r="AB39" s="8"/>
      <c r="AC39" s="8"/>
    </row>
    <row r="40" spans="1:29" ht="45" customHeight="1" x14ac:dyDescent="0.3">
      <c r="B40" s="63"/>
      <c r="C40" s="87"/>
      <c r="D40" s="87"/>
      <c r="E40" s="87"/>
      <c r="F40" s="87"/>
      <c r="G40" s="87"/>
      <c r="H40" s="87"/>
      <c r="I40" s="87"/>
      <c r="J40" s="87"/>
      <c r="K40" s="87"/>
      <c r="L40" s="87"/>
      <c r="R40" s="8"/>
      <c r="S40" s="8"/>
      <c r="AB40" s="8"/>
      <c r="AC40" s="8"/>
    </row>
    <row r="41" spans="1:29" ht="39" customHeight="1" x14ac:dyDescent="0.3">
      <c r="B41" s="64"/>
      <c r="C41" s="54" t="s">
        <v>77</v>
      </c>
      <c r="D41" s="54" t="s">
        <v>78</v>
      </c>
      <c r="E41" s="54" t="s">
        <v>79</v>
      </c>
      <c r="F41" s="54" t="str">
        <f t="shared" ref="F41:L41" si="0">+F11</f>
        <v>Mar.2022</v>
      </c>
      <c r="G41" s="54" t="str">
        <f t="shared" si="0"/>
        <v>Abr.2022</v>
      </c>
      <c r="H41" s="54" t="str">
        <f t="shared" si="0"/>
        <v>May.2022</v>
      </c>
      <c r="I41" s="54" t="str">
        <f t="shared" si="0"/>
        <v>Jun.2022</v>
      </c>
      <c r="J41" s="54" t="str">
        <f t="shared" si="0"/>
        <v>Jul.2022</v>
      </c>
      <c r="K41" s="54" t="str">
        <f t="shared" ref="K41" si="1">+K11</f>
        <v>Ago.2022</v>
      </c>
      <c r="L41" s="54" t="str">
        <f t="shared" si="0"/>
        <v>Sep.2022</v>
      </c>
      <c r="R41" s="8"/>
      <c r="S41" s="8"/>
      <c r="AB41" s="8"/>
      <c r="AC41" s="8"/>
    </row>
    <row r="42" spans="1:29" x14ac:dyDescent="0.3">
      <c r="A42" s="23">
        <v>1</v>
      </c>
      <c r="B42" s="12" t="s">
        <v>10</v>
      </c>
      <c r="C42" s="49">
        <v>9</v>
      </c>
      <c r="D42" s="37">
        <v>4</v>
      </c>
      <c r="E42" s="37">
        <v>1</v>
      </c>
      <c r="F42" s="37">
        <v>5</v>
      </c>
      <c r="G42" s="37">
        <v>2</v>
      </c>
      <c r="H42" s="37">
        <v>5</v>
      </c>
      <c r="I42" s="37">
        <v>1</v>
      </c>
      <c r="J42" s="37">
        <v>1</v>
      </c>
      <c r="K42" s="37">
        <v>3</v>
      </c>
      <c r="L42" s="37">
        <v>1</v>
      </c>
      <c r="R42" s="8"/>
      <c r="S42" s="8"/>
      <c r="AB42" s="8"/>
      <c r="AC42" s="8"/>
    </row>
    <row r="43" spans="1:29" x14ac:dyDescent="0.3">
      <c r="A43" s="23">
        <v>9</v>
      </c>
      <c r="B43" s="12" t="s">
        <v>11</v>
      </c>
      <c r="C43" s="50" t="s">
        <v>70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R43" s="8"/>
      <c r="S43" s="8"/>
      <c r="AB43" s="8"/>
      <c r="AC43" s="8"/>
    </row>
    <row r="44" spans="1:29" x14ac:dyDescent="0.3">
      <c r="A44" s="23">
        <v>12</v>
      </c>
      <c r="B44" s="8" t="s">
        <v>12</v>
      </c>
      <c r="C44" s="50">
        <v>5</v>
      </c>
      <c r="D44" s="38">
        <v>2</v>
      </c>
      <c r="E44" s="38">
        <v>2</v>
      </c>
      <c r="F44" s="38">
        <v>1</v>
      </c>
      <c r="G44" s="38">
        <v>3</v>
      </c>
      <c r="H44" s="38">
        <v>0</v>
      </c>
      <c r="I44" s="38">
        <v>1</v>
      </c>
      <c r="J44" s="38">
        <v>0</v>
      </c>
      <c r="K44" s="38">
        <v>0</v>
      </c>
      <c r="L44" s="38">
        <v>7</v>
      </c>
      <c r="R44" s="8"/>
      <c r="S44" s="8"/>
      <c r="AB44" s="8"/>
      <c r="AC44" s="8"/>
    </row>
    <row r="45" spans="1:29" x14ac:dyDescent="0.3">
      <c r="A45" s="23">
        <v>14</v>
      </c>
      <c r="B45" s="12" t="s">
        <v>13</v>
      </c>
      <c r="C45" s="50">
        <v>7</v>
      </c>
      <c r="D45" s="38">
        <v>1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1</v>
      </c>
      <c r="L45" s="38">
        <v>0</v>
      </c>
      <c r="R45" s="8"/>
      <c r="S45" s="8"/>
      <c r="AB45" s="8"/>
      <c r="AC45" s="8"/>
    </row>
    <row r="46" spans="1:29" x14ac:dyDescent="0.3">
      <c r="A46" s="23">
        <v>16</v>
      </c>
      <c r="B46" s="8" t="s">
        <v>14</v>
      </c>
      <c r="C46" s="50">
        <v>1</v>
      </c>
      <c r="D46" s="38">
        <v>3</v>
      </c>
      <c r="E46" s="38">
        <v>1</v>
      </c>
      <c r="F46" s="38">
        <v>2</v>
      </c>
      <c r="G46" s="38">
        <v>1</v>
      </c>
      <c r="H46" s="38">
        <v>2</v>
      </c>
      <c r="I46" s="38">
        <v>0</v>
      </c>
      <c r="J46" s="38">
        <v>0</v>
      </c>
      <c r="K46" s="38">
        <v>1</v>
      </c>
      <c r="L46" s="38">
        <v>0</v>
      </c>
      <c r="R46" s="8"/>
      <c r="S46" s="8"/>
      <c r="AB46" s="8"/>
      <c r="AC46" s="8"/>
    </row>
    <row r="47" spans="1:29" x14ac:dyDescent="0.3">
      <c r="A47" s="23">
        <v>28</v>
      </c>
      <c r="B47" s="8" t="s">
        <v>15</v>
      </c>
      <c r="C47" s="50">
        <v>1</v>
      </c>
      <c r="D47" s="38">
        <v>0</v>
      </c>
      <c r="E47" s="38">
        <v>0</v>
      </c>
      <c r="F47" s="38">
        <v>0</v>
      </c>
      <c r="G47" s="38">
        <v>1</v>
      </c>
      <c r="H47" s="38">
        <v>0</v>
      </c>
      <c r="I47" s="38">
        <v>0</v>
      </c>
      <c r="J47" s="38">
        <v>0</v>
      </c>
      <c r="K47" s="38">
        <v>0</v>
      </c>
      <c r="L47" s="38">
        <v>1</v>
      </c>
      <c r="R47" s="8"/>
      <c r="S47" s="8"/>
      <c r="AB47" s="8"/>
      <c r="AC47" s="8"/>
    </row>
    <row r="48" spans="1:29" x14ac:dyDescent="0.3">
      <c r="A48" s="23">
        <v>37</v>
      </c>
      <c r="B48" s="8" t="s">
        <v>16</v>
      </c>
      <c r="C48" s="50">
        <v>5</v>
      </c>
      <c r="D48" s="38">
        <v>6</v>
      </c>
      <c r="E48" s="38">
        <v>3</v>
      </c>
      <c r="F48" s="38">
        <v>1</v>
      </c>
      <c r="G48" s="38">
        <v>1</v>
      </c>
      <c r="H48" s="38">
        <v>3</v>
      </c>
      <c r="I48" s="38">
        <v>3</v>
      </c>
      <c r="J48" s="38">
        <v>1</v>
      </c>
      <c r="K48" s="38">
        <v>1</v>
      </c>
      <c r="L48" s="38">
        <v>0</v>
      </c>
      <c r="R48" s="8"/>
      <c r="S48" s="8"/>
      <c r="AB48" s="8"/>
      <c r="AC48" s="8"/>
    </row>
    <row r="49" spans="1:29" x14ac:dyDescent="0.3">
      <c r="A49" s="23">
        <v>39</v>
      </c>
      <c r="B49" s="8" t="s">
        <v>17</v>
      </c>
      <c r="C49" s="50" t="s">
        <v>70</v>
      </c>
      <c r="D49" s="38">
        <v>0</v>
      </c>
      <c r="E49" s="38">
        <v>1</v>
      </c>
      <c r="F49" s="38">
        <v>2</v>
      </c>
      <c r="G49" s="38">
        <v>3</v>
      </c>
      <c r="H49" s="38">
        <v>9</v>
      </c>
      <c r="I49" s="38">
        <v>0</v>
      </c>
      <c r="J49" s="38">
        <v>2</v>
      </c>
      <c r="K49" s="38">
        <v>0</v>
      </c>
      <c r="L49" s="38">
        <v>0</v>
      </c>
      <c r="R49" s="8"/>
      <c r="S49" s="8"/>
      <c r="AB49" s="8"/>
      <c r="AC49" s="8"/>
    </row>
    <row r="50" spans="1:29" x14ac:dyDescent="0.3">
      <c r="A50" s="23">
        <v>49</v>
      </c>
      <c r="B50" s="8" t="s">
        <v>18</v>
      </c>
      <c r="C50" s="50" t="s">
        <v>70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R50" s="8"/>
      <c r="S50" s="8"/>
      <c r="AB50" s="8"/>
      <c r="AC50" s="8"/>
    </row>
    <row r="51" spans="1:29" x14ac:dyDescent="0.3">
      <c r="A51" s="23">
        <v>51</v>
      </c>
      <c r="B51" s="8" t="s">
        <v>19</v>
      </c>
      <c r="C51" s="50">
        <v>2</v>
      </c>
      <c r="D51" s="38">
        <v>5</v>
      </c>
      <c r="E51" s="38">
        <v>1</v>
      </c>
      <c r="F51" s="38">
        <v>1</v>
      </c>
      <c r="G51" s="38">
        <v>2</v>
      </c>
      <c r="H51" s="38">
        <v>4</v>
      </c>
      <c r="I51" s="38">
        <v>2</v>
      </c>
      <c r="J51" s="38">
        <v>3</v>
      </c>
      <c r="K51" s="38">
        <v>0</v>
      </c>
      <c r="L51" s="38">
        <v>1</v>
      </c>
      <c r="R51" s="8"/>
      <c r="S51" s="8"/>
      <c r="AB51" s="8"/>
      <c r="AC51" s="8"/>
    </row>
    <row r="52" spans="1:29" x14ac:dyDescent="0.3">
      <c r="A52" s="23">
        <v>53</v>
      </c>
      <c r="B52" s="8" t="s">
        <v>41</v>
      </c>
      <c r="C52" s="50" t="s">
        <v>70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R52" s="8"/>
      <c r="S52" s="8"/>
      <c r="AB52" s="8"/>
      <c r="AC52" s="8"/>
    </row>
    <row r="53" spans="1:29" x14ac:dyDescent="0.3">
      <c r="A53" s="23">
        <v>55</v>
      </c>
      <c r="B53" s="8" t="s">
        <v>20</v>
      </c>
      <c r="C53" s="50">
        <v>14</v>
      </c>
      <c r="D53" s="38">
        <v>7</v>
      </c>
      <c r="E53" s="38">
        <v>6</v>
      </c>
      <c r="F53" s="38">
        <v>5</v>
      </c>
      <c r="G53" s="38">
        <v>6</v>
      </c>
      <c r="H53" s="38">
        <v>13</v>
      </c>
      <c r="I53" s="38">
        <v>7</v>
      </c>
      <c r="J53" s="38">
        <v>12</v>
      </c>
      <c r="K53" s="38">
        <v>16</v>
      </c>
      <c r="L53" s="38">
        <v>31</v>
      </c>
      <c r="R53" s="8"/>
      <c r="S53" s="8"/>
      <c r="AB53" s="8"/>
      <c r="AC53" s="8"/>
    </row>
    <row r="54" spans="1:29" x14ac:dyDescent="0.3">
      <c r="A54" s="23">
        <v>671</v>
      </c>
      <c r="B54" s="8" t="s">
        <v>42</v>
      </c>
      <c r="C54" s="50" t="s">
        <v>70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R54" s="8"/>
      <c r="S54" s="8"/>
      <c r="AB54" s="8"/>
      <c r="AC54" s="8"/>
    </row>
    <row r="55" spans="1:29" x14ac:dyDescent="0.3">
      <c r="A55" s="23">
        <v>672</v>
      </c>
      <c r="B55" s="8" t="s">
        <v>43</v>
      </c>
      <c r="C55" s="50" t="s">
        <v>70</v>
      </c>
      <c r="D55" s="38">
        <v>0</v>
      </c>
      <c r="E55" s="38">
        <v>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R55" s="8"/>
      <c r="S55" s="8"/>
      <c r="AB55" s="8"/>
      <c r="AC55" s="8"/>
    </row>
    <row r="56" spans="1:29" x14ac:dyDescent="0.3">
      <c r="A56" s="23">
        <v>673</v>
      </c>
      <c r="B56" s="8" t="s">
        <v>44</v>
      </c>
      <c r="C56" s="50" t="s">
        <v>70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R56" s="8"/>
      <c r="S56" s="8"/>
      <c r="AB56" s="8"/>
      <c r="AC56" s="8"/>
    </row>
    <row r="57" spans="1:29" x14ac:dyDescent="0.3">
      <c r="A57" s="23">
        <v>674</v>
      </c>
      <c r="B57" s="8" t="s">
        <v>45</v>
      </c>
      <c r="C57" s="50" t="s">
        <v>70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R57" s="8"/>
      <c r="S57" s="8"/>
      <c r="AB57" s="8"/>
      <c r="AC57" s="8"/>
    </row>
    <row r="58" spans="1:29" x14ac:dyDescent="0.3">
      <c r="A58" s="23">
        <v>675</v>
      </c>
      <c r="B58" s="8" t="s">
        <v>46</v>
      </c>
      <c r="C58" s="50" t="s">
        <v>70</v>
      </c>
      <c r="D58" s="38">
        <v>2</v>
      </c>
      <c r="E58" s="38">
        <v>2</v>
      </c>
      <c r="F58" s="38">
        <v>0</v>
      </c>
      <c r="G58" s="38">
        <v>0</v>
      </c>
      <c r="H58" s="38">
        <v>1</v>
      </c>
      <c r="I58" s="38">
        <v>1</v>
      </c>
      <c r="J58" s="38">
        <v>0</v>
      </c>
      <c r="K58" s="38">
        <v>1</v>
      </c>
      <c r="L58" s="38">
        <v>0</v>
      </c>
      <c r="R58" s="8"/>
      <c r="S58" s="8"/>
      <c r="AB58" s="8"/>
      <c r="AC58" s="8"/>
    </row>
    <row r="59" spans="1:29" x14ac:dyDescent="0.3">
      <c r="A59" s="23">
        <v>676</v>
      </c>
      <c r="B59" s="8" t="s">
        <v>47</v>
      </c>
      <c r="C59" s="50">
        <v>38</v>
      </c>
      <c r="D59" s="38">
        <v>36</v>
      </c>
      <c r="E59" s="38">
        <v>38</v>
      </c>
      <c r="F59" s="38">
        <v>27</v>
      </c>
      <c r="G59" s="38">
        <v>48</v>
      </c>
      <c r="H59" s="38">
        <v>26</v>
      </c>
      <c r="I59" s="38">
        <v>21</v>
      </c>
      <c r="J59" s="38">
        <v>23</v>
      </c>
      <c r="K59" s="38">
        <v>29</v>
      </c>
      <c r="L59" s="38">
        <v>48</v>
      </c>
      <c r="R59" s="8"/>
      <c r="S59" s="8"/>
      <c r="AB59" s="8"/>
      <c r="AC59" s="8"/>
    </row>
    <row r="60" spans="1:29" x14ac:dyDescent="0.3">
      <c r="A60" s="23">
        <v>677</v>
      </c>
      <c r="B60" s="16" t="s">
        <v>48</v>
      </c>
      <c r="C60" s="50" t="s">
        <v>70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R60" s="8"/>
      <c r="S60" s="8"/>
      <c r="AB60" s="8"/>
      <c r="AC60" s="8"/>
    </row>
    <row r="61" spans="1:29" x14ac:dyDescent="0.3">
      <c r="A61" s="23"/>
      <c r="B61" s="17" t="s">
        <v>9</v>
      </c>
      <c r="C61" s="51">
        <v>82</v>
      </c>
      <c r="D61" s="39">
        <v>66</v>
      </c>
      <c r="E61" s="39">
        <v>56</v>
      </c>
      <c r="F61" s="39">
        <v>56</v>
      </c>
      <c r="G61" s="39">
        <v>67</v>
      </c>
      <c r="H61" s="39">
        <v>63</v>
      </c>
      <c r="I61" s="39">
        <v>36</v>
      </c>
      <c r="J61" s="39">
        <v>42</v>
      </c>
      <c r="K61" s="39">
        <v>52</v>
      </c>
      <c r="L61" s="39">
        <v>89</v>
      </c>
      <c r="R61" s="8"/>
      <c r="S61" s="8"/>
      <c r="AB61" s="8"/>
      <c r="AC61" s="8"/>
    </row>
    <row r="62" spans="1:29" x14ac:dyDescent="0.3">
      <c r="B62" s="10"/>
    </row>
    <row r="63" spans="1:29" x14ac:dyDescent="0.3">
      <c r="B63" s="10"/>
    </row>
    <row r="64" spans="1:29" x14ac:dyDescent="0.3">
      <c r="B64" s="10"/>
    </row>
    <row r="65" spans="1:29" x14ac:dyDescent="0.3">
      <c r="B65" s="10" t="s">
        <v>5</v>
      </c>
    </row>
    <row r="66" spans="1:29" x14ac:dyDescent="0.3">
      <c r="B66" s="56" t="str">
        <f>+Indice!C14</f>
        <v xml:space="preserve">Serie total de solicitudes suscritas 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29" s="20" customFormat="1" ht="14.4" customHeight="1" x14ac:dyDescent="0.3">
      <c r="D67" s="20">
        <v>3</v>
      </c>
      <c r="E67" s="20">
        <v>4</v>
      </c>
      <c r="F67" s="20">
        <v>4</v>
      </c>
      <c r="G67" s="20">
        <v>4</v>
      </c>
      <c r="H67" s="20">
        <v>5</v>
      </c>
      <c r="I67" s="20">
        <v>5</v>
      </c>
      <c r="J67" s="20">
        <v>5</v>
      </c>
      <c r="K67" s="20">
        <v>5</v>
      </c>
      <c r="L67" s="20">
        <v>5</v>
      </c>
      <c r="M67" s="20">
        <v>6</v>
      </c>
      <c r="N67" s="20">
        <v>9</v>
      </c>
      <c r="O67" s="20">
        <v>10</v>
      </c>
      <c r="P67" s="20">
        <v>11</v>
      </c>
      <c r="Q67" s="20">
        <v>12</v>
      </c>
      <c r="R67" s="20">
        <v>13</v>
      </c>
    </row>
    <row r="68" spans="1:29" ht="14.4" customHeight="1" x14ac:dyDescent="0.3">
      <c r="B68" s="63" t="s">
        <v>6</v>
      </c>
      <c r="C68" s="87" t="s">
        <v>76</v>
      </c>
      <c r="D68" s="87"/>
      <c r="E68" s="87"/>
      <c r="F68" s="87"/>
      <c r="G68" s="87"/>
      <c r="H68" s="87"/>
      <c r="I68" s="87"/>
      <c r="J68" s="87"/>
      <c r="K68" s="87"/>
      <c r="L68" s="87"/>
      <c r="R68" s="8"/>
      <c r="S68" s="8"/>
      <c r="AB68" s="8"/>
      <c r="AC68" s="8"/>
    </row>
    <row r="69" spans="1:29" ht="14.4" customHeight="1" x14ac:dyDescent="0.3">
      <c r="B69" s="63"/>
      <c r="C69" s="87"/>
      <c r="D69" s="87"/>
      <c r="E69" s="87"/>
      <c r="F69" s="87"/>
      <c r="G69" s="87"/>
      <c r="H69" s="87"/>
      <c r="I69" s="87"/>
      <c r="J69" s="87"/>
      <c r="K69" s="87"/>
      <c r="L69" s="87"/>
      <c r="R69" s="8"/>
      <c r="S69" s="8"/>
      <c r="AB69" s="8"/>
      <c r="AC69" s="8"/>
    </row>
    <row r="70" spans="1:29" ht="45" customHeight="1" x14ac:dyDescent="0.3">
      <c r="B70" s="63"/>
      <c r="C70" s="87"/>
      <c r="D70" s="87"/>
      <c r="E70" s="87"/>
      <c r="F70" s="87"/>
      <c r="G70" s="87"/>
      <c r="H70" s="87"/>
      <c r="I70" s="87"/>
      <c r="J70" s="87"/>
      <c r="K70" s="87"/>
      <c r="L70" s="87"/>
      <c r="R70" s="8"/>
      <c r="S70" s="8"/>
      <c r="AB70" s="8"/>
      <c r="AC70" s="8"/>
    </row>
    <row r="71" spans="1:29" ht="39" customHeight="1" x14ac:dyDescent="0.3">
      <c r="B71" s="64"/>
      <c r="C71" s="54" t="s">
        <v>77</v>
      </c>
      <c r="D71" s="54" t="s">
        <v>78</v>
      </c>
      <c r="E71" s="54" t="s">
        <v>79</v>
      </c>
      <c r="F71" s="54" t="str">
        <f t="shared" ref="F71:L71" si="2">+F41</f>
        <v>Mar.2022</v>
      </c>
      <c r="G71" s="54" t="str">
        <f t="shared" si="2"/>
        <v>Abr.2022</v>
      </c>
      <c r="H71" s="54" t="str">
        <f t="shared" si="2"/>
        <v>May.2022</v>
      </c>
      <c r="I71" s="54" t="str">
        <f t="shared" si="2"/>
        <v>Jun.2022</v>
      </c>
      <c r="J71" s="54" t="str">
        <f t="shared" si="2"/>
        <v>Jul.2022</v>
      </c>
      <c r="K71" s="54" t="str">
        <f t="shared" ref="K71" si="3">+K41</f>
        <v>Ago.2022</v>
      </c>
      <c r="L71" s="54" t="str">
        <f t="shared" si="2"/>
        <v>Sep.2022</v>
      </c>
      <c r="R71" s="8"/>
      <c r="S71" s="8"/>
      <c r="AB71" s="8"/>
      <c r="AC71" s="8"/>
    </row>
    <row r="72" spans="1:29" x14ac:dyDescent="0.3">
      <c r="A72" s="23">
        <v>1</v>
      </c>
      <c r="B72" s="12" t="s">
        <v>10</v>
      </c>
      <c r="C72" s="49">
        <v>9</v>
      </c>
      <c r="D72" s="49">
        <v>4</v>
      </c>
      <c r="E72" s="49">
        <v>1</v>
      </c>
      <c r="F72" s="49">
        <v>5</v>
      </c>
      <c r="G72" s="49">
        <v>1</v>
      </c>
      <c r="H72" s="49">
        <v>5</v>
      </c>
      <c r="I72" s="49">
        <v>1</v>
      </c>
      <c r="J72" s="49">
        <v>1</v>
      </c>
      <c r="K72" s="49">
        <v>2</v>
      </c>
      <c r="L72" s="50">
        <v>1</v>
      </c>
      <c r="R72" s="8"/>
      <c r="S72" s="8"/>
      <c r="AB72" s="8"/>
      <c r="AC72" s="8"/>
    </row>
    <row r="73" spans="1:29" x14ac:dyDescent="0.3">
      <c r="A73" s="23">
        <v>9</v>
      </c>
      <c r="B73" s="12" t="s">
        <v>11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R73" s="8"/>
      <c r="S73" s="8"/>
      <c r="AB73" s="8"/>
      <c r="AC73" s="8"/>
    </row>
    <row r="74" spans="1:29" x14ac:dyDescent="0.3">
      <c r="A74" s="23">
        <v>12</v>
      </c>
      <c r="B74" s="8" t="s">
        <v>12</v>
      </c>
      <c r="C74" s="50">
        <v>5</v>
      </c>
      <c r="D74" s="50">
        <v>2</v>
      </c>
      <c r="E74" s="50">
        <v>2</v>
      </c>
      <c r="F74" s="50">
        <v>1</v>
      </c>
      <c r="G74" s="50">
        <v>3</v>
      </c>
      <c r="H74" s="50">
        <v>0</v>
      </c>
      <c r="I74" s="50">
        <v>1</v>
      </c>
      <c r="J74" s="50">
        <v>0</v>
      </c>
      <c r="K74" s="50">
        <v>0</v>
      </c>
      <c r="L74" s="50">
        <v>7</v>
      </c>
      <c r="R74" s="8"/>
      <c r="S74" s="8"/>
      <c r="AB74" s="8"/>
      <c r="AC74" s="8"/>
    </row>
    <row r="75" spans="1:29" x14ac:dyDescent="0.3">
      <c r="A75" s="23">
        <v>14</v>
      </c>
      <c r="B75" s="12" t="s">
        <v>13</v>
      </c>
      <c r="C75" s="50">
        <v>7</v>
      </c>
      <c r="D75" s="50">
        <v>1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1</v>
      </c>
      <c r="L75" s="50">
        <v>0</v>
      </c>
      <c r="R75" s="8"/>
      <c r="S75" s="8"/>
      <c r="AB75" s="8"/>
      <c r="AC75" s="8"/>
    </row>
    <row r="76" spans="1:29" x14ac:dyDescent="0.3">
      <c r="A76" s="23">
        <v>16</v>
      </c>
      <c r="B76" s="8" t="s">
        <v>14</v>
      </c>
      <c r="C76" s="50">
        <v>1</v>
      </c>
      <c r="D76" s="50">
        <v>3</v>
      </c>
      <c r="E76" s="50">
        <v>1</v>
      </c>
      <c r="F76" s="50">
        <v>2</v>
      </c>
      <c r="G76" s="50">
        <v>1</v>
      </c>
      <c r="H76" s="50">
        <v>2</v>
      </c>
      <c r="I76" s="50">
        <v>0</v>
      </c>
      <c r="J76" s="50">
        <v>0</v>
      </c>
      <c r="K76" s="50">
        <v>1</v>
      </c>
      <c r="L76" s="50">
        <v>0</v>
      </c>
      <c r="R76" s="8"/>
      <c r="S76" s="8"/>
      <c r="AB76" s="8"/>
      <c r="AC76" s="8"/>
    </row>
    <row r="77" spans="1:29" x14ac:dyDescent="0.3">
      <c r="A77" s="23">
        <v>28</v>
      </c>
      <c r="B77" s="8" t="s">
        <v>15</v>
      </c>
      <c r="C77" s="50">
        <v>1</v>
      </c>
      <c r="D77" s="50">
        <v>0</v>
      </c>
      <c r="E77" s="50">
        <v>0</v>
      </c>
      <c r="F77" s="50">
        <v>0</v>
      </c>
      <c r="G77" s="50">
        <v>1</v>
      </c>
      <c r="H77" s="50">
        <v>0</v>
      </c>
      <c r="I77" s="50">
        <v>0</v>
      </c>
      <c r="J77" s="50">
        <v>0</v>
      </c>
      <c r="K77" s="50">
        <v>0</v>
      </c>
      <c r="L77" s="50">
        <v>1</v>
      </c>
      <c r="R77" s="8"/>
      <c r="S77" s="8"/>
      <c r="AB77" s="8"/>
      <c r="AC77" s="8"/>
    </row>
    <row r="78" spans="1:29" x14ac:dyDescent="0.3">
      <c r="A78" s="23">
        <v>37</v>
      </c>
      <c r="B78" s="8" t="s">
        <v>16</v>
      </c>
      <c r="C78" s="50">
        <v>5</v>
      </c>
      <c r="D78" s="50">
        <v>6</v>
      </c>
      <c r="E78" s="50">
        <v>3</v>
      </c>
      <c r="F78" s="50">
        <v>1</v>
      </c>
      <c r="G78" s="50">
        <v>1</v>
      </c>
      <c r="H78" s="50">
        <v>4</v>
      </c>
      <c r="I78" s="50">
        <v>3</v>
      </c>
      <c r="J78" s="50">
        <v>1</v>
      </c>
      <c r="K78" s="50">
        <v>1</v>
      </c>
      <c r="L78" s="50">
        <v>0</v>
      </c>
      <c r="R78" s="8"/>
      <c r="S78" s="8"/>
      <c r="AB78" s="8"/>
      <c r="AC78" s="8"/>
    </row>
    <row r="79" spans="1:29" x14ac:dyDescent="0.3">
      <c r="A79" s="23">
        <v>39</v>
      </c>
      <c r="B79" s="8" t="s">
        <v>17</v>
      </c>
      <c r="C79" s="50">
        <v>0</v>
      </c>
      <c r="D79" s="50">
        <v>0</v>
      </c>
      <c r="E79" s="50">
        <v>1</v>
      </c>
      <c r="F79" s="50">
        <v>2</v>
      </c>
      <c r="G79" s="50">
        <v>3</v>
      </c>
      <c r="H79" s="50">
        <v>9</v>
      </c>
      <c r="I79" s="50">
        <v>0</v>
      </c>
      <c r="J79" s="50">
        <v>2</v>
      </c>
      <c r="K79" s="50">
        <v>0</v>
      </c>
      <c r="L79" s="50">
        <v>0</v>
      </c>
      <c r="R79" s="8"/>
      <c r="S79" s="8"/>
      <c r="AB79" s="8"/>
      <c r="AC79" s="8"/>
    </row>
    <row r="80" spans="1:29" x14ac:dyDescent="0.3">
      <c r="A80" s="23">
        <v>49</v>
      </c>
      <c r="B80" s="8" t="s">
        <v>18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R80" s="8"/>
      <c r="S80" s="8"/>
      <c r="AB80" s="8"/>
      <c r="AC80" s="8"/>
    </row>
    <row r="81" spans="1:29" x14ac:dyDescent="0.3">
      <c r="A81" s="23">
        <v>51</v>
      </c>
      <c r="B81" s="8" t="s">
        <v>19</v>
      </c>
      <c r="C81" s="50">
        <v>2</v>
      </c>
      <c r="D81" s="50">
        <v>8</v>
      </c>
      <c r="E81" s="50">
        <v>1</v>
      </c>
      <c r="F81" s="50">
        <v>1</v>
      </c>
      <c r="G81" s="50">
        <v>2</v>
      </c>
      <c r="H81" s="50">
        <v>4</v>
      </c>
      <c r="I81" s="50">
        <v>2</v>
      </c>
      <c r="J81" s="50">
        <v>4</v>
      </c>
      <c r="K81" s="50">
        <v>0</v>
      </c>
      <c r="L81" s="50">
        <v>1</v>
      </c>
      <c r="R81" s="8"/>
      <c r="S81" s="8"/>
      <c r="AB81" s="8"/>
      <c r="AC81" s="8"/>
    </row>
    <row r="82" spans="1:29" x14ac:dyDescent="0.3">
      <c r="A82" s="23">
        <v>53</v>
      </c>
      <c r="B82" s="8" t="s">
        <v>41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R82" s="8"/>
      <c r="S82" s="8"/>
      <c r="AB82" s="8"/>
      <c r="AC82" s="8"/>
    </row>
    <row r="83" spans="1:29" x14ac:dyDescent="0.3">
      <c r="A83" s="23">
        <v>55</v>
      </c>
      <c r="B83" s="8" t="s">
        <v>20</v>
      </c>
      <c r="C83" s="50">
        <v>15</v>
      </c>
      <c r="D83" s="50">
        <v>8</v>
      </c>
      <c r="E83" s="50">
        <v>7</v>
      </c>
      <c r="F83" s="50">
        <v>5</v>
      </c>
      <c r="G83" s="50">
        <v>12</v>
      </c>
      <c r="H83" s="50">
        <v>24</v>
      </c>
      <c r="I83" s="50">
        <v>10</v>
      </c>
      <c r="J83" s="50">
        <v>21</v>
      </c>
      <c r="K83" s="50">
        <v>29</v>
      </c>
      <c r="L83" s="50">
        <v>66</v>
      </c>
      <c r="R83" s="8"/>
      <c r="S83" s="8"/>
      <c r="AB83" s="8"/>
      <c r="AC83" s="8"/>
    </row>
    <row r="84" spans="1:29" x14ac:dyDescent="0.3">
      <c r="A84" s="23">
        <v>671</v>
      </c>
      <c r="B84" s="8" t="s">
        <v>42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R84" s="8"/>
      <c r="S84" s="8"/>
      <c r="AB84" s="8"/>
      <c r="AC84" s="8"/>
    </row>
    <row r="85" spans="1:29" x14ac:dyDescent="0.3">
      <c r="A85" s="23">
        <v>672</v>
      </c>
      <c r="B85" s="8" t="s">
        <v>43</v>
      </c>
      <c r="C85" s="50">
        <v>0</v>
      </c>
      <c r="D85" s="50">
        <v>0</v>
      </c>
      <c r="E85" s="50">
        <v>1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R85" s="8"/>
      <c r="S85" s="8"/>
      <c r="AB85" s="8"/>
      <c r="AC85" s="8"/>
    </row>
    <row r="86" spans="1:29" x14ac:dyDescent="0.3">
      <c r="A86" s="23">
        <v>673</v>
      </c>
      <c r="B86" s="8" t="s">
        <v>44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R86" s="8"/>
      <c r="S86" s="8"/>
      <c r="AB86" s="8"/>
      <c r="AC86" s="8"/>
    </row>
    <row r="87" spans="1:29" x14ac:dyDescent="0.3">
      <c r="A87" s="23">
        <v>674</v>
      </c>
      <c r="B87" s="8" t="s">
        <v>45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R87" s="8"/>
      <c r="S87" s="8"/>
      <c r="AB87" s="8"/>
      <c r="AC87" s="8"/>
    </row>
    <row r="88" spans="1:29" x14ac:dyDescent="0.3">
      <c r="A88" s="23">
        <v>675</v>
      </c>
      <c r="B88" s="8" t="s">
        <v>46</v>
      </c>
      <c r="C88" s="50">
        <v>0</v>
      </c>
      <c r="D88" s="50">
        <v>2</v>
      </c>
      <c r="E88" s="50">
        <v>2</v>
      </c>
      <c r="F88" s="50">
        <v>0</v>
      </c>
      <c r="G88" s="50">
        <v>0</v>
      </c>
      <c r="H88" s="50">
        <v>1</v>
      </c>
      <c r="I88" s="50">
        <v>1</v>
      </c>
      <c r="J88" s="50">
        <v>0</v>
      </c>
      <c r="K88" s="50">
        <v>1</v>
      </c>
      <c r="L88" s="50">
        <v>0</v>
      </c>
      <c r="R88" s="8"/>
      <c r="S88" s="8"/>
      <c r="AB88" s="8"/>
      <c r="AC88" s="8"/>
    </row>
    <row r="89" spans="1:29" x14ac:dyDescent="0.3">
      <c r="A89" s="23">
        <v>676</v>
      </c>
      <c r="B89" s="8" t="s">
        <v>47</v>
      </c>
      <c r="C89" s="50">
        <v>38</v>
      </c>
      <c r="D89" s="50">
        <v>36</v>
      </c>
      <c r="E89" s="50">
        <v>38</v>
      </c>
      <c r="F89" s="50">
        <v>27</v>
      </c>
      <c r="G89" s="50">
        <v>48</v>
      </c>
      <c r="H89" s="50">
        <v>27</v>
      </c>
      <c r="I89" s="50">
        <v>21</v>
      </c>
      <c r="J89" s="50">
        <v>23</v>
      </c>
      <c r="K89" s="50">
        <v>29</v>
      </c>
      <c r="L89" s="50">
        <v>48</v>
      </c>
      <c r="R89" s="8"/>
      <c r="S89" s="8"/>
      <c r="AB89" s="8"/>
      <c r="AC89" s="8"/>
    </row>
    <row r="90" spans="1:29" x14ac:dyDescent="0.3">
      <c r="A90" s="23">
        <v>677</v>
      </c>
      <c r="B90" s="16" t="s">
        <v>48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R90" s="8"/>
      <c r="S90" s="8"/>
      <c r="AB90" s="8"/>
      <c r="AC90" s="8"/>
    </row>
    <row r="91" spans="1:29" x14ac:dyDescent="0.3">
      <c r="A91" s="23"/>
      <c r="B91" s="17" t="s">
        <v>9</v>
      </c>
      <c r="C91" s="51">
        <v>83</v>
      </c>
      <c r="D91" s="51">
        <v>70</v>
      </c>
      <c r="E91" s="51">
        <v>57</v>
      </c>
      <c r="F91" s="51">
        <f t="shared" ref="F91:L91" si="4">SUM(F72:F90)</f>
        <v>44</v>
      </c>
      <c r="G91" s="51">
        <f t="shared" si="4"/>
        <v>72</v>
      </c>
      <c r="H91" s="51">
        <f t="shared" si="4"/>
        <v>76</v>
      </c>
      <c r="I91" s="51">
        <f t="shared" si="4"/>
        <v>39</v>
      </c>
      <c r="J91" s="51">
        <f t="shared" si="4"/>
        <v>52</v>
      </c>
      <c r="K91" s="51">
        <f t="shared" si="4"/>
        <v>64</v>
      </c>
      <c r="L91" s="51">
        <f t="shared" si="4"/>
        <v>124</v>
      </c>
      <c r="R91" s="8"/>
      <c r="S91" s="8"/>
      <c r="AB91" s="8"/>
      <c r="AC91" s="8"/>
    </row>
    <row r="92" spans="1:29" x14ac:dyDescent="0.3">
      <c r="A92" s="23"/>
      <c r="B92" s="32"/>
      <c r="C92" s="35"/>
      <c r="R92" s="8"/>
      <c r="S92" s="8"/>
      <c r="AB92" s="8"/>
      <c r="AC92" s="8"/>
    </row>
    <row r="93" spans="1:29" x14ac:dyDescent="0.3">
      <c r="A93" s="23"/>
      <c r="B93" s="32"/>
      <c r="C93" s="35"/>
      <c r="R93" s="8"/>
      <c r="S93" s="8"/>
      <c r="AB93" s="8"/>
      <c r="AC93" s="8"/>
    </row>
    <row r="94" spans="1:29" x14ac:dyDescent="0.3">
      <c r="A94" s="23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8"/>
      <c r="AB94" s="8"/>
      <c r="AC94" s="8"/>
    </row>
    <row r="95" spans="1:29" x14ac:dyDescent="0.3">
      <c r="A95" s="23"/>
      <c r="B95" s="34" t="s">
        <v>21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3"/>
      <c r="S95" s="8"/>
      <c r="AB95" s="8"/>
      <c r="AC95" s="8"/>
    </row>
    <row r="96" spans="1:29" x14ac:dyDescent="0.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2:27" x14ac:dyDescent="0.3">
      <c r="B97" s="34" t="s">
        <v>22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2:27" x14ac:dyDescent="0.3">
      <c r="B98" s="8" t="s">
        <v>69</v>
      </c>
    </row>
    <row r="99" spans="2:27" x14ac:dyDescent="0.3">
      <c r="B99" s="8" t="s">
        <v>23</v>
      </c>
    </row>
    <row r="101" spans="2:27" x14ac:dyDescent="0.3">
      <c r="B101" s="85" t="s">
        <v>24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2:27" x14ac:dyDescent="0.3">
      <c r="B102" s="86" t="s">
        <v>49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2:27" ht="14.4" customHeight="1" x14ac:dyDescent="0.3">
      <c r="B103" s="61" t="s">
        <v>50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30"/>
      <c r="X103" s="30"/>
      <c r="Y103" s="30"/>
      <c r="Z103" s="30"/>
      <c r="AA103" s="30"/>
    </row>
    <row r="104" spans="2:27" x14ac:dyDescent="0.3">
      <c r="B104" s="80" t="s">
        <v>25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</row>
    <row r="105" spans="2:27" ht="14.4" customHeight="1" x14ac:dyDescent="0.3">
      <c r="B105" s="62" t="s">
        <v>51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31"/>
      <c r="X105" s="31"/>
      <c r="Y105" s="31"/>
      <c r="Z105" s="31"/>
      <c r="AA105" s="31"/>
    </row>
    <row r="106" spans="2:27" x14ac:dyDescent="0.3">
      <c r="B106" s="80" t="s">
        <v>53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</row>
    <row r="107" spans="2:27" x14ac:dyDescent="0.3">
      <c r="B107" s="80" t="s">
        <v>52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</row>
    <row r="108" spans="2:27" x14ac:dyDescent="0.3">
      <c r="B108" s="80" t="s">
        <v>54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</row>
    <row r="109" spans="2:27" x14ac:dyDescent="0.3">
      <c r="B109" s="80" t="s">
        <v>55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</row>
    <row r="110" spans="2:27" x14ac:dyDescent="0.3">
      <c r="B110" s="80" t="s">
        <v>56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</row>
    <row r="112" spans="2:27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8"/>
      <c r="S112" s="18"/>
      <c r="T112" s="16"/>
      <c r="U112" s="16"/>
      <c r="V112" s="16"/>
      <c r="W112" s="16"/>
      <c r="X112" s="16"/>
      <c r="Y112" s="16"/>
      <c r="Z112" s="16"/>
      <c r="AA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30/09/2022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Actualización:27/10/2022</v>
      </c>
    </row>
  </sheetData>
  <mergeCells count="19">
    <mergeCell ref="B36:Q36"/>
    <mergeCell ref="B6:Q6"/>
    <mergeCell ref="B8:B11"/>
    <mergeCell ref="C8:L10"/>
    <mergeCell ref="B110:AA110"/>
    <mergeCell ref="B38:B41"/>
    <mergeCell ref="B101:AA101"/>
    <mergeCell ref="B102:AA102"/>
    <mergeCell ref="B103:V103"/>
    <mergeCell ref="B104:AA104"/>
    <mergeCell ref="B66:Q66"/>
    <mergeCell ref="B68:B71"/>
    <mergeCell ref="B105:V105"/>
    <mergeCell ref="B106:AA106"/>
    <mergeCell ref="C38:L40"/>
    <mergeCell ref="C68:L70"/>
    <mergeCell ref="B107:AA107"/>
    <mergeCell ref="B108:AA108"/>
    <mergeCell ref="B109:AA109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2022-10-27T16:59:13Z</dcterms:modified>
</cp:coreProperties>
</file>