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9BF3AEF5-F3A8-4B56-B257-DC382163E774}" xr6:coauthVersionLast="47" xr6:coauthVersionMax="47" xr10:uidLastSave="{00000000-0000-0000-0000-000000000000}"/>
  <bookViews>
    <workbookView xWindow="-108" yWindow="-108" windowWidth="23256" windowHeight="12576" xr2:uid="{CC24818C-0FD1-40A2-A22C-B879058944C6}"/>
  </bookViews>
  <sheets>
    <sheet name="Indice" sheetId="1" r:id="rId1"/>
    <sheet name="Solicitudes y Curses_Reactiva" sheetId="2" r:id="rId2"/>
    <sheet name="Detalle_Reactiva" sheetId="3" r:id="rId3"/>
    <sheet name="Tasas de interes y plaz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B41" i="4"/>
  <c r="B38" i="4"/>
  <c r="B92" i="3" l="1"/>
  <c r="B89" i="3"/>
  <c r="B115" i="2"/>
  <c r="B112" i="2"/>
</calcChain>
</file>

<file path=xl/sharedStrings.xml><?xml version="1.0" encoding="utf-8"?>
<sst xmlns="http://schemas.openxmlformats.org/spreadsheetml/2006/main" count="404" uniqueCount="114">
  <si>
    <t>SOLICITUDES Y CURSES DE CRÉDITO ASOCIADOS AL PROGRAMA REACTIVA</t>
  </si>
  <si>
    <t>Tabla 1</t>
  </si>
  <si>
    <t>Solicitudes y curses por institución financiera</t>
  </si>
  <si>
    <t>Tabla 2</t>
  </si>
  <si>
    <t>Solicitudes y curses por tipo de empresa</t>
  </si>
  <si>
    <t>Tabla 3</t>
  </si>
  <si>
    <t>Solicitudes y curses por  region</t>
  </si>
  <si>
    <t>Tabla 4</t>
  </si>
  <si>
    <t>Solicitudes y curses por destino de financiamiento</t>
  </si>
  <si>
    <t>Tabla 5</t>
  </si>
  <si>
    <t>Solicitudes y curses por institución y tamaño</t>
  </si>
  <si>
    <t>Tabla 6</t>
  </si>
  <si>
    <t>Tabla 7</t>
  </si>
  <si>
    <t>Tabla 8</t>
  </si>
  <si>
    <t>Tabla 9</t>
  </si>
  <si>
    <t>SOLICITUDES Y CURSES DE CRÉDITO ASOCIADOS AL PROGRAMA FOGAPE REACTIVA (*)</t>
  </si>
  <si>
    <t>Solicitudes y curses por institución financiera (montos en Unidades de Fomento)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</si>
  <si>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</si>
  <si>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</si>
  <si>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</si>
  <si>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</si>
  <si>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</si>
  <si>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</si>
  <si>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</si>
  <si>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</si>
  <si>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</si>
  <si>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</si>
  <si>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</si>
  <si>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</si>
  <si>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</si>
  <si>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</si>
  <si>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</si>
  <si>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</si>
  <si>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</si>
  <si>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</si>
  <si>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</si>
  <si>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</si>
  <si>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</si>
  <si>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</si>
  <si>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</si>
  <si>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</si>
  <si>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</si>
  <si>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</si>
  <si>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</si>
  <si>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>COOPEUCH</t>
  </si>
  <si>
    <t>ORIENCOOP</t>
  </si>
  <si>
    <t>Millones de USD</t>
  </si>
  <si>
    <t xml:space="preserve">Fuente: CMF </t>
  </si>
  <si>
    <t>Solicitudes y curses por tipo de empresa (montos en Unidades de Fomento)</t>
  </si>
  <si>
    <t>Tamaño</t>
  </si>
  <si>
    <t>Micro y Pequeñas Empresas</t>
  </si>
  <si>
    <t>Medianas Empresas</t>
  </si>
  <si>
    <t>Empresas Grandes I</t>
  </si>
  <si>
    <t>Empresas Grandes II</t>
  </si>
  <si>
    <t>Solicitudes y curses por  region (montos en Unidades de Fomento)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</si>
  <si>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</si>
  <si>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</si>
  <si>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</si>
  <si>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</si>
  <si>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</si>
  <si>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</si>
  <si>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</si>
  <si>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</si>
  <si>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</si>
  <si>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</si>
  <si>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</si>
  <si>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</si>
  <si>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</si>
  <si>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</si>
  <si>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</si>
  <si>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</si>
  <si>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</si>
  <si>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</si>
  <si>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Solicitudes y curses por destino de financiamiento (montos en Unidades de Fomento)</t>
  </si>
  <si>
    <t>Destino de Financiamiento</t>
  </si>
  <si>
    <t>Inversiones en Activo Fijo</t>
  </si>
  <si>
    <t>Refinanciamiento</t>
  </si>
  <si>
    <t>Gastos de Capital de Trabajo</t>
  </si>
  <si>
    <t xml:space="preserve">(*) Notas: </t>
  </si>
  <si>
    <t>1) A partir de este reporte se informan los montos asociados al último estado de la solicitud.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</si>
  <si>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</si>
  <si>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</si>
  <si>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</si>
  <si>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Las operaciones consideradas como cursadas podrían incluir operaciones que no están completamente perfeccionadas, por ejemplo falta termino de la tramitación en el Conservador de Bienes Raíces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</si>
  <si>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</si>
  <si>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</si>
  <si>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</si>
  <si>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</si>
  <si>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</si>
  <si>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</si>
  <si>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</si>
  <si>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</si>
  <si>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</si>
  <si>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</si>
  <si>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</si>
  <si>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y tamaño (montos en Unidades de Fomento)</t>
  </si>
  <si>
    <t>TASAS DE INTERES Y PLAZOS DE CRÉDITO ASOCIADOS AL PROGRAMA FOGAPE (*)</t>
  </si>
  <si>
    <t>Programa</t>
  </si>
  <si>
    <t>Destino</t>
  </si>
  <si>
    <t>Tasa de interes</t>
  </si>
  <si>
    <t>Plazo contractual</t>
  </si>
  <si>
    <t>(%)</t>
  </si>
  <si>
    <t>(meses)</t>
  </si>
  <si>
    <t>Reactivación</t>
  </si>
  <si>
    <t>Reprogramaciones</t>
  </si>
  <si>
    <t>1) Información de operaciones cursadas.</t>
  </si>
  <si>
    <t>2) Datos sujetos a rectificación.</t>
  </si>
  <si>
    <t>Tasas de interes y plazo promedio por destino de financiamiento</t>
  </si>
  <si>
    <t>Tasas de interes y plazo promedio por tipo de empresas</t>
  </si>
  <si>
    <t>BALANCE DE ACTIVIDADES ASOCIADO AL PROGRAMA DE GARANTÍAS FOGAPE REACTIVA</t>
  </si>
  <si>
    <t>TASAS DE INTERES Y PLAZOS DE CRÉDITO ASOCIADOS AL PROGRAMA REACTIVA</t>
  </si>
  <si>
    <t xml:space="preserve">Tasas de interes y plazo promedio por tipo de empresas </t>
  </si>
  <si>
    <t>Información al:28/11/2021 para todas las instituciones</t>
  </si>
  <si>
    <t>Actualización: 03/12/2021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</si>
</sst>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0" fillId="2" borderId="0" xfId="1" applyFont="1" applyFill="1" applyBorder="1"/>
    <xf numFmtId="164" fontId="12" fillId="2" borderId="0" xfId="1" applyFont="1" applyFill="1" applyBorder="1"/>
    <xf numFmtId="164" fontId="12" fillId="2" borderId="3" xfId="1" applyFont="1" applyFill="1" applyBorder="1"/>
    <xf numFmtId="164" fontId="12" fillId="2" borderId="0" xfId="1" applyFont="1" applyFill="1"/>
    <xf numFmtId="0" fontId="0" fillId="2" borderId="11" xfId="0" applyFill="1" applyBorder="1"/>
    <xf numFmtId="164" fontId="0" fillId="2" borderId="11" xfId="1" applyFont="1" applyFill="1" applyBorder="1"/>
    <xf numFmtId="164" fontId="0" fillId="2" borderId="15" xfId="1" applyFont="1" applyFill="1" applyBorder="1"/>
    <xf numFmtId="164" fontId="0" fillId="2" borderId="16" xfId="1" applyFont="1" applyFill="1" applyBorder="1"/>
    <xf numFmtId="164" fontId="12" fillId="2" borderId="11" xfId="1" applyFont="1" applyFill="1" applyBorder="1"/>
    <xf numFmtId="164" fontId="12" fillId="2" borderId="16" xfId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/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164" fontId="15" fillId="2" borderId="11" xfId="0" applyNumberFormat="1" applyFont="1" applyFill="1" applyBorder="1"/>
    <xf numFmtId="164" fontId="15" fillId="2" borderId="16" xfId="0" applyNumberFormat="1" applyFont="1" applyFill="1" applyBorder="1"/>
    <xf numFmtId="164" fontId="11" fillId="2" borderId="0" xfId="1" applyFont="1" applyFill="1"/>
    <xf numFmtId="0" fontId="11" fillId="2" borderId="2" xfId="0" applyFont="1" applyFill="1" applyBorder="1"/>
    <xf numFmtId="164" fontId="11" fillId="2" borderId="3" xfId="1" applyFont="1" applyFill="1" applyBorder="1"/>
    <xf numFmtId="164" fontId="11" fillId="2" borderId="0" xfId="1" applyFont="1" applyFill="1" applyBorder="1"/>
    <xf numFmtId="164" fontId="4" fillId="2" borderId="0" xfId="0" applyNumberFormat="1" applyFont="1" applyFill="1"/>
    <xf numFmtId="164" fontId="0" fillId="2" borderId="0" xfId="0" applyNumberFormat="1" applyFill="1"/>
    <xf numFmtId="0" fontId="8" fillId="2" borderId="0" xfId="0" applyFont="1" applyFill="1"/>
    <xf numFmtId="1" fontId="16" fillId="2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17" fillId="2" borderId="0" xfId="0" applyFont="1" applyFill="1"/>
    <xf numFmtId="164" fontId="16" fillId="2" borderId="0" xfId="1" applyFont="1" applyFill="1" applyBorder="1" applyAlignment="1"/>
    <xf numFmtId="164" fontId="16" fillId="2" borderId="3" xfId="1" applyFont="1" applyFill="1" applyBorder="1" applyAlignment="1"/>
    <xf numFmtId="164" fontId="16" fillId="2" borderId="2" xfId="1" applyFont="1" applyFill="1" applyBorder="1" applyAlignment="1"/>
    <xf numFmtId="164" fontId="16" fillId="2" borderId="0" xfId="1" applyFont="1" applyFill="1" applyAlignment="1"/>
    <xf numFmtId="0" fontId="17" fillId="2" borderId="0" xfId="0" applyFont="1" applyFill="1" applyAlignment="1">
      <alignment horizontal="left"/>
    </xf>
    <xf numFmtId="0" fontId="17" fillId="2" borderId="11" xfId="0" applyFont="1" applyFill="1" applyBorder="1" applyAlignment="1">
      <alignment horizontal="left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9" xfId="0" applyNumberFormat="1" applyFont="1" applyFill="1" applyBorder="1"/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11" xfId="0" applyFont="1" applyFill="1" applyBorder="1"/>
    <xf numFmtId="3" fontId="13" fillId="2" borderId="0" xfId="0" applyNumberFormat="1" applyFont="1" applyFill="1"/>
    <xf numFmtId="164" fontId="18" fillId="2" borderId="17" xfId="0" applyNumberFormat="1" applyFont="1" applyFill="1" applyBorder="1"/>
    <xf numFmtId="164" fontId="18" fillId="2" borderId="18" xfId="0" applyNumberFormat="1" applyFont="1" applyFill="1" applyBorder="1"/>
    <xf numFmtId="0" fontId="12" fillId="2" borderId="11" xfId="0" applyFont="1" applyFill="1" applyBorder="1"/>
    <xf numFmtId="0" fontId="19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3" fontId="0" fillId="2" borderId="2" xfId="0" applyNumberFormat="1" applyFill="1" applyBorder="1"/>
    <xf numFmtId="3" fontId="0" fillId="2" borderId="3" xfId="0" applyNumberFormat="1" applyFill="1" applyBorder="1"/>
    <xf numFmtId="3" fontId="12" fillId="2" borderId="0" xfId="0" applyNumberFormat="1" applyFont="1" applyFill="1"/>
    <xf numFmtId="3" fontId="12" fillId="2" borderId="3" xfId="0" applyNumberFormat="1" applyFont="1" applyFill="1" applyBorder="1"/>
    <xf numFmtId="0" fontId="0" fillId="2" borderId="17" xfId="0" applyFill="1" applyBorder="1"/>
    <xf numFmtId="3" fontId="0" fillId="2" borderId="17" xfId="0" applyNumberFormat="1" applyFill="1" applyBorder="1"/>
    <xf numFmtId="3" fontId="0" fillId="2" borderId="19" xfId="0" applyNumberFormat="1" applyFill="1" applyBorder="1"/>
    <xf numFmtId="3" fontId="0" fillId="2" borderId="18" xfId="0" applyNumberFormat="1" applyFill="1" applyBorder="1"/>
    <xf numFmtId="3" fontId="12" fillId="2" borderId="17" xfId="0" applyNumberFormat="1" applyFont="1" applyFill="1" applyBorder="1"/>
    <xf numFmtId="3" fontId="12" fillId="2" borderId="18" xfId="0" applyNumberFormat="1" applyFont="1" applyFill="1" applyBorder="1"/>
    <xf numFmtId="3" fontId="0" fillId="2" borderId="11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12" fillId="2" borderId="11" xfId="0" applyNumberFormat="1" applyFont="1" applyFill="1" applyBorder="1"/>
    <xf numFmtId="3" fontId="12" fillId="2" borderId="16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/>
    <xf numFmtId="0" fontId="4" fillId="2" borderId="20" xfId="0" applyFont="1" applyFill="1" applyBorder="1"/>
    <xf numFmtId="3" fontId="4" fillId="2" borderId="20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164" fontId="20" fillId="2" borderId="0" xfId="1" applyFont="1" applyFill="1"/>
    <xf numFmtId="164" fontId="16" fillId="2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3" fontId="0" fillId="0" borderId="0" xfId="0" applyNumberFormat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4" fillId="2" borderId="11" xfId="1" applyNumberFormat="1" applyFont="1" applyFill="1" applyBorder="1"/>
    <xf numFmtId="165" fontId="4" fillId="2" borderId="11" xfId="0" applyNumberFormat="1" applyFont="1" applyFill="1" applyBorder="1"/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M35"/>
  <sheetViews>
    <sheetView showGridLines="0" tabSelected="1" zoomScale="85" zoomScaleNormal="85" workbookViewId="0">
      <selection activeCell="B22" sqref="B22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3" ht="15.6" x14ac:dyDescent="0.3">
      <c r="B2" s="1" t="s">
        <v>109</v>
      </c>
    </row>
    <row r="4" spans="2:13" x14ac:dyDescent="0.3">
      <c r="B4" s="2" t="s">
        <v>0</v>
      </c>
      <c r="C4" s="3"/>
      <c r="D4" s="3"/>
    </row>
    <row r="6" spans="2:13" x14ac:dyDescent="0.3">
      <c r="B6" s="4" t="s">
        <v>1</v>
      </c>
      <c r="C6" s="105" t="s">
        <v>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2:13" x14ac:dyDescent="0.3">
      <c r="B7" s="4" t="s">
        <v>3</v>
      </c>
      <c r="C7" s="105" t="s">
        <v>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2:13" x14ac:dyDescent="0.3">
      <c r="B8" s="4" t="s">
        <v>5</v>
      </c>
      <c r="C8" s="5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3">
      <c r="B9" s="4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x14ac:dyDescent="0.3">
      <c r="B10" s="4" t="s">
        <v>9</v>
      </c>
      <c r="C10" s="105" t="s">
        <v>10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2:13" x14ac:dyDescent="0.3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3">
      <c r="B13" s="2" t="s">
        <v>110</v>
      </c>
      <c r="C13" s="6"/>
      <c r="D13" s="6"/>
    </row>
    <row r="14" spans="2:13" x14ac:dyDescent="0.3">
      <c r="B14" s="7"/>
      <c r="C14" s="6"/>
      <c r="D14" s="6"/>
    </row>
    <row r="15" spans="2:13" x14ac:dyDescent="0.3">
      <c r="B15" s="4" t="s">
        <v>11</v>
      </c>
      <c r="C15" s="105" t="s">
        <v>107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2:13" x14ac:dyDescent="0.3">
      <c r="B16" s="4" t="s">
        <v>12</v>
      </c>
      <c r="C16" s="105" t="s">
        <v>108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3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95" customHeight="1" x14ac:dyDescent="0.3">
      <c r="B20" t="s">
        <v>112</v>
      </c>
    </row>
    <row r="21" spans="2:13" x14ac:dyDescent="0.3">
      <c r="B21" s="8" t="s">
        <v>113</v>
      </c>
    </row>
    <row r="35" spans="1:1" x14ac:dyDescent="0.3">
      <c r="A35" s="9"/>
    </row>
  </sheetData>
  <mergeCells count="5">
    <mergeCell ref="C16:M16"/>
    <mergeCell ref="C6:M6"/>
    <mergeCell ref="C7:M7"/>
    <mergeCell ref="C10:M10"/>
    <mergeCell ref="C15:M15"/>
  </mergeCells>
  <hyperlinks>
    <hyperlink ref="B6" location="'Solicitudes y Curses_Reactiva'!B4" display="Tabla 1" xr:uid="{F5C4E945-0895-4050-B83C-A746AA06B97C}"/>
    <hyperlink ref="B7" location="'Solicitudes y Curses_Reactiva'!B28" display="Tabla 2" xr:uid="{C92E444A-4EE2-4AB0-9307-E0F7F0E0B0D4}"/>
    <hyperlink ref="B10" location="Detalle_Reactiva!B2" display="Tabla 3" xr:uid="{6A9831E9-1276-4E73-A218-639DC9AF34E3}"/>
    <hyperlink ref="B8" location="'Solicitudes y Curses_Reactiva'!A44" display="Tabla 3" xr:uid="{55AE1E49-1545-46C4-9247-714604F73185}"/>
    <hyperlink ref="B9" location="'Solicitudes y Curses_Reactiva'!A73" display="Tabla 4" xr:uid="{5E433B00-342B-4D4A-916E-7BEA864DD727}"/>
    <hyperlink ref="B15" location="'Tasas de interes y plazos'!B4" display="Tabla 6" xr:uid="{7FA746EA-DB90-4A87-843E-EBBA637D07E1}"/>
    <hyperlink ref="B16" location="'Tasas de interes y plazos'!B19" display="Tabla 7" xr:uid="{2F5674D8-9AEA-4623-B215-D6EDF1C941F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AD115"/>
  <sheetViews>
    <sheetView topLeftCell="A73" zoomScale="80" zoomScaleNormal="80" workbookViewId="0">
      <selection activeCell="H87" sqref="H87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1.44140625" style="8"/>
    <col min="4" max="4" width="18.5546875" style="8" bestFit="1" customWidth="1"/>
    <col min="5" max="5" width="12.6640625" style="8" bestFit="1" customWidth="1"/>
    <col min="6" max="6" width="16.6640625" style="8" bestFit="1" customWidth="1"/>
    <col min="7" max="7" width="8.88671875" style="8" bestFit="1" customWidth="1"/>
    <col min="8" max="8" width="18.5546875" style="8" bestFit="1" customWidth="1"/>
    <col min="9" max="9" width="8.88671875" style="8" bestFit="1" customWidth="1"/>
    <col min="10" max="10" width="18.5546875" style="8" bestFit="1" customWidth="1"/>
    <col min="11" max="11" width="8.88671875" style="8" bestFit="1" customWidth="1"/>
    <col min="12" max="12" width="15.6640625" style="8" bestFit="1" customWidth="1"/>
    <col min="13" max="13" width="9.109375" style="11" bestFit="1" customWidth="1"/>
    <col min="14" max="14" width="19.33203125" style="11" bestFit="1" customWidth="1"/>
    <col min="15" max="15" width="9.5546875" style="8" bestFit="1" customWidth="1"/>
    <col min="16" max="16" width="18.5546875" style="8" bestFit="1" customWidth="1"/>
    <col min="17" max="17" width="8.88671875" style="8" bestFit="1" customWidth="1"/>
    <col min="18" max="18" width="16.6640625" style="8" bestFit="1" customWidth="1"/>
    <col min="19" max="19" width="8.88671875" style="8" bestFit="1" customWidth="1"/>
    <col min="20" max="20" width="16.6640625" style="8" bestFit="1" customWidth="1"/>
    <col min="21" max="21" width="8.88671875" style="8" bestFit="1" customWidth="1"/>
    <col min="22" max="22" width="16.6640625" style="8" bestFit="1" customWidth="1"/>
    <col min="23" max="23" width="9.109375" style="11" bestFit="1" customWidth="1"/>
    <col min="24" max="24" width="19.33203125" style="11" bestFit="1" customWidth="1"/>
    <col min="25" max="16384" width="11.44140625" style="8"/>
  </cols>
  <sheetData>
    <row r="2" spans="2:24" x14ac:dyDescent="0.3">
      <c r="B2" s="10" t="s">
        <v>15</v>
      </c>
    </row>
    <row r="3" spans="2:24" x14ac:dyDescent="0.3">
      <c r="B3" s="10"/>
    </row>
    <row r="4" spans="2:24" x14ac:dyDescent="0.3">
      <c r="B4" s="10" t="s">
        <v>1</v>
      </c>
    </row>
    <row r="5" spans="2:24" x14ac:dyDescent="0.3">
      <c r="B5" s="106" t="s">
        <v>16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24" x14ac:dyDescent="0.3">
      <c r="B6" s="107" t="s">
        <v>17</v>
      </c>
      <c r="C6" s="109" t="s">
        <v>18</v>
      </c>
      <c r="D6" s="109"/>
      <c r="E6" s="111" t="s">
        <v>19</v>
      </c>
      <c r="F6" s="112"/>
      <c r="G6" s="109" t="s">
        <v>20</v>
      </c>
      <c r="H6" s="109"/>
      <c r="I6" s="115" t="s">
        <v>21</v>
      </c>
      <c r="J6" s="116"/>
      <c r="K6" s="116"/>
      <c r="L6" s="116"/>
      <c r="M6" s="116"/>
      <c r="N6" s="117"/>
      <c r="O6" s="116" t="s">
        <v>22</v>
      </c>
      <c r="P6" s="117"/>
      <c r="Q6" s="115" t="s">
        <v>23</v>
      </c>
      <c r="R6" s="116"/>
      <c r="S6" s="116"/>
      <c r="T6" s="116"/>
      <c r="U6" s="116"/>
      <c r="V6" s="116"/>
      <c r="W6" s="116"/>
      <c r="X6" s="117"/>
    </row>
    <row r="7" spans="2:24" x14ac:dyDescent="0.3">
      <c r="B7" s="107"/>
      <c r="C7" s="110"/>
      <c r="D7" s="110"/>
      <c r="E7" s="111"/>
      <c r="F7" s="112"/>
      <c r="G7" s="110"/>
      <c r="H7" s="110"/>
      <c r="I7" s="118" t="s">
        <v>24</v>
      </c>
      <c r="J7" s="119"/>
      <c r="K7" s="119" t="s">
        <v>25</v>
      </c>
      <c r="L7" s="119"/>
      <c r="M7" s="120" t="s">
        <v>26</v>
      </c>
      <c r="N7" s="121"/>
      <c r="O7" s="119" t="s">
        <v>27</v>
      </c>
      <c r="P7" s="124"/>
      <c r="Q7" s="118" t="s">
        <v>28</v>
      </c>
      <c r="R7" s="119"/>
      <c r="S7" s="119" t="s">
        <v>29</v>
      </c>
      <c r="T7" s="119"/>
      <c r="U7" s="119" t="s">
        <v>30</v>
      </c>
      <c r="V7" s="119"/>
      <c r="W7" s="120" t="s">
        <v>26</v>
      </c>
      <c r="X7" s="121"/>
    </row>
    <row r="8" spans="2:24" ht="45" customHeight="1" x14ac:dyDescent="0.3">
      <c r="B8" s="107"/>
      <c r="C8" s="110"/>
      <c r="D8" s="110"/>
      <c r="E8" s="113"/>
      <c r="F8" s="114"/>
      <c r="G8" s="110"/>
      <c r="H8" s="110"/>
      <c r="I8" s="118"/>
      <c r="J8" s="119"/>
      <c r="K8" s="119"/>
      <c r="L8" s="119"/>
      <c r="M8" s="122"/>
      <c r="N8" s="123"/>
      <c r="O8" s="119"/>
      <c r="P8" s="124"/>
      <c r="Q8" s="118"/>
      <c r="R8" s="119"/>
      <c r="S8" s="119"/>
      <c r="T8" s="119"/>
      <c r="U8" s="119"/>
      <c r="V8" s="119"/>
      <c r="W8" s="122"/>
      <c r="X8" s="123"/>
    </row>
    <row r="9" spans="2:24" x14ac:dyDescent="0.3">
      <c r="B9" s="108"/>
      <c r="C9" s="12" t="s">
        <v>31</v>
      </c>
      <c r="D9" s="12" t="s">
        <v>32</v>
      </c>
      <c r="E9" s="13" t="s">
        <v>31</v>
      </c>
      <c r="F9" s="14" t="s">
        <v>32</v>
      </c>
      <c r="G9" s="12" t="s">
        <v>31</v>
      </c>
      <c r="H9" s="12" t="s">
        <v>32</v>
      </c>
      <c r="I9" s="13" t="s">
        <v>31</v>
      </c>
      <c r="J9" s="12" t="s">
        <v>32</v>
      </c>
      <c r="K9" s="12" t="s">
        <v>31</v>
      </c>
      <c r="L9" s="12" t="s">
        <v>32</v>
      </c>
      <c r="M9" s="15" t="s">
        <v>31</v>
      </c>
      <c r="N9" s="16" t="s">
        <v>32</v>
      </c>
      <c r="O9" s="12" t="s">
        <v>31</v>
      </c>
      <c r="P9" s="14" t="s">
        <v>32</v>
      </c>
      <c r="Q9" s="13" t="s">
        <v>31</v>
      </c>
      <c r="R9" s="12" t="s">
        <v>32</v>
      </c>
      <c r="S9" s="12" t="s">
        <v>31</v>
      </c>
      <c r="T9" s="12" t="s">
        <v>32</v>
      </c>
      <c r="U9" s="12" t="s">
        <v>31</v>
      </c>
      <c r="V9" s="12" t="s">
        <v>32</v>
      </c>
      <c r="W9" s="15" t="s">
        <v>31</v>
      </c>
      <c r="X9" s="16" t="s">
        <v>32</v>
      </c>
    </row>
    <row r="10" spans="2:24" x14ac:dyDescent="0.3">
      <c r="B10" s="17" t="s">
        <v>33</v>
      </c>
      <c r="C10" s="18">
        <v>31448</v>
      </c>
      <c r="D10" s="18">
        <v>57411155.493840672</v>
      </c>
      <c r="E10" s="19">
        <v>0</v>
      </c>
      <c r="F10" s="20">
        <v>0</v>
      </c>
      <c r="G10" s="18">
        <v>169</v>
      </c>
      <c r="H10" s="18">
        <v>1519604.0971710025</v>
      </c>
      <c r="I10" s="19">
        <v>1973</v>
      </c>
      <c r="J10" s="21">
        <v>7179332.145379751</v>
      </c>
      <c r="K10" s="21">
        <v>0</v>
      </c>
      <c r="L10" s="21">
        <v>0</v>
      </c>
      <c r="M10" s="22">
        <v>1973</v>
      </c>
      <c r="N10" s="23">
        <v>7179332.145379751</v>
      </c>
      <c r="O10" s="21">
        <v>28098</v>
      </c>
      <c r="P10" s="20">
        <v>46974162.82100042</v>
      </c>
      <c r="Q10" s="19">
        <v>2</v>
      </c>
      <c r="R10" s="21">
        <v>33380.693140657975</v>
      </c>
      <c r="S10" s="21">
        <v>275</v>
      </c>
      <c r="T10" s="21">
        <v>238411.41736830649</v>
      </c>
      <c r="U10" s="21">
        <v>931</v>
      </c>
      <c r="V10" s="21">
        <v>1466264.3197805332</v>
      </c>
      <c r="W10" s="22">
        <v>1208</v>
      </c>
      <c r="X10" s="23">
        <v>1738056.4302894976</v>
      </c>
    </row>
    <row r="11" spans="2:24" x14ac:dyDescent="0.3">
      <c r="B11" s="17" t="s">
        <v>34</v>
      </c>
      <c r="C11" s="18">
        <v>1271</v>
      </c>
      <c r="D11" s="18">
        <v>6468743.9133754745</v>
      </c>
      <c r="E11" s="19">
        <v>0</v>
      </c>
      <c r="F11" s="20">
        <v>0</v>
      </c>
      <c r="G11" s="18">
        <v>229</v>
      </c>
      <c r="H11" s="18">
        <v>1534633.4451770918</v>
      </c>
      <c r="I11" s="19">
        <v>185</v>
      </c>
      <c r="J11" s="21">
        <v>891127.86074329622</v>
      </c>
      <c r="K11" s="21">
        <v>0</v>
      </c>
      <c r="L11" s="21">
        <v>0</v>
      </c>
      <c r="M11" s="22">
        <v>185</v>
      </c>
      <c r="N11" s="23">
        <v>891127.86074329622</v>
      </c>
      <c r="O11" s="21">
        <v>742</v>
      </c>
      <c r="P11" s="20">
        <v>3429337.4520315207</v>
      </c>
      <c r="Q11" s="19">
        <v>0</v>
      </c>
      <c r="R11" s="21">
        <v>0</v>
      </c>
      <c r="S11" s="21">
        <v>5</v>
      </c>
      <c r="T11" s="21">
        <v>46785.026058738957</v>
      </c>
      <c r="U11" s="21">
        <v>110</v>
      </c>
      <c r="V11" s="21">
        <v>566860.1293648266</v>
      </c>
      <c r="W11" s="22">
        <v>115</v>
      </c>
      <c r="X11" s="23">
        <v>613645.15542356553</v>
      </c>
    </row>
    <row r="12" spans="2:24" x14ac:dyDescent="0.3">
      <c r="B12" s="8" t="s">
        <v>35</v>
      </c>
      <c r="C12" s="18">
        <v>190973</v>
      </c>
      <c r="D12" s="18">
        <v>110042525.29895404</v>
      </c>
      <c r="E12" s="19">
        <v>0</v>
      </c>
      <c r="F12" s="20">
        <v>0</v>
      </c>
      <c r="G12" s="18">
        <v>16361</v>
      </c>
      <c r="H12" s="18">
        <v>12683965.041011726</v>
      </c>
      <c r="I12" s="19">
        <v>3631</v>
      </c>
      <c r="J12" s="21">
        <v>2965547.9307386405</v>
      </c>
      <c r="K12" s="21">
        <v>8016</v>
      </c>
      <c r="L12" s="21">
        <v>20414523.09420155</v>
      </c>
      <c r="M12" s="22">
        <v>11647</v>
      </c>
      <c r="N12" s="23">
        <v>23380071.024940193</v>
      </c>
      <c r="O12" s="21">
        <v>137190</v>
      </c>
      <c r="P12" s="20">
        <v>54375949.715597145</v>
      </c>
      <c r="Q12" s="19">
        <v>6569</v>
      </c>
      <c r="R12" s="21">
        <v>4769910.5099079814</v>
      </c>
      <c r="S12" s="21">
        <v>7015</v>
      </c>
      <c r="T12" s="21">
        <v>4000713.1399552254</v>
      </c>
      <c r="U12" s="21">
        <v>12191</v>
      </c>
      <c r="V12" s="21">
        <v>10831915.867541766</v>
      </c>
      <c r="W12" s="22">
        <v>25775</v>
      </c>
      <c r="X12" s="23">
        <v>19602539.517404974</v>
      </c>
    </row>
    <row r="13" spans="2:24" x14ac:dyDescent="0.3">
      <c r="B13" s="17" t="s">
        <v>36</v>
      </c>
      <c r="C13" s="18">
        <v>5198</v>
      </c>
      <c r="D13" s="18">
        <v>21845103.917741641</v>
      </c>
      <c r="E13" s="19">
        <v>751</v>
      </c>
      <c r="F13" s="20">
        <v>1501236.7728678081</v>
      </c>
      <c r="G13" s="18">
        <v>76</v>
      </c>
      <c r="H13" s="18">
        <v>346901.86987190729</v>
      </c>
      <c r="I13" s="19">
        <v>259</v>
      </c>
      <c r="J13" s="21">
        <v>1580212.4074669941</v>
      </c>
      <c r="K13" s="21">
        <v>9</v>
      </c>
      <c r="L13" s="21">
        <v>95705.324155486349</v>
      </c>
      <c r="M13" s="22">
        <v>268</v>
      </c>
      <c r="N13" s="23">
        <v>1675917.7316224806</v>
      </c>
      <c r="O13" s="21">
        <v>4045</v>
      </c>
      <c r="P13" s="20">
        <v>17217663.242130727</v>
      </c>
      <c r="Q13" s="19">
        <v>1</v>
      </c>
      <c r="R13" s="21">
        <v>455.94252794657007</v>
      </c>
      <c r="S13" s="21">
        <v>56</v>
      </c>
      <c r="T13" s="21">
        <v>1101366.6888662374</v>
      </c>
      <c r="U13" s="21">
        <v>1</v>
      </c>
      <c r="V13" s="21">
        <v>1561.6698545337065</v>
      </c>
      <c r="W13" s="22">
        <v>58</v>
      </c>
      <c r="X13" s="23">
        <v>1103384.3012487176</v>
      </c>
    </row>
    <row r="14" spans="2:24" x14ac:dyDescent="0.3">
      <c r="B14" s="8" t="s">
        <v>37</v>
      </c>
      <c r="C14" s="18">
        <v>13939</v>
      </c>
      <c r="D14" s="18">
        <v>68522382.105085418</v>
      </c>
      <c r="E14" s="19">
        <v>0</v>
      </c>
      <c r="F14" s="20">
        <v>0</v>
      </c>
      <c r="G14" s="18">
        <v>257</v>
      </c>
      <c r="H14" s="18">
        <v>4737472.5609726338</v>
      </c>
      <c r="I14" s="19">
        <v>1242</v>
      </c>
      <c r="J14" s="21">
        <v>30128143.41507265</v>
      </c>
      <c r="K14" s="21">
        <v>0</v>
      </c>
      <c r="L14" s="21">
        <v>0</v>
      </c>
      <c r="M14" s="22">
        <v>1242</v>
      </c>
      <c r="N14" s="23">
        <v>30128143.41507265</v>
      </c>
      <c r="O14" s="21">
        <v>12321</v>
      </c>
      <c r="P14" s="20">
        <v>32168070.040730301</v>
      </c>
      <c r="Q14" s="19">
        <v>0</v>
      </c>
      <c r="R14" s="21">
        <v>0</v>
      </c>
      <c r="S14" s="21">
        <v>0</v>
      </c>
      <c r="T14" s="21">
        <v>0</v>
      </c>
      <c r="U14" s="21">
        <v>119</v>
      </c>
      <c r="V14" s="21">
        <v>1488696.0883098275</v>
      </c>
      <c r="W14" s="22">
        <v>119</v>
      </c>
      <c r="X14" s="23">
        <v>1488696.0883098275</v>
      </c>
    </row>
    <row r="15" spans="2:24" x14ac:dyDescent="0.3">
      <c r="B15" s="8" t="s">
        <v>38</v>
      </c>
      <c r="C15" s="18">
        <v>1953</v>
      </c>
      <c r="D15" s="18">
        <v>9720136.100438796</v>
      </c>
      <c r="E15" s="19">
        <v>1106</v>
      </c>
      <c r="F15" s="20">
        <v>4055518.3228771943</v>
      </c>
      <c r="G15" s="18">
        <v>69</v>
      </c>
      <c r="H15" s="18">
        <v>233721.37034577646</v>
      </c>
      <c r="I15" s="19">
        <v>36</v>
      </c>
      <c r="J15" s="21">
        <v>234809.12246192046</v>
      </c>
      <c r="K15" s="21">
        <v>7</v>
      </c>
      <c r="L15" s="21">
        <v>46993.795290459202</v>
      </c>
      <c r="M15" s="22">
        <v>43</v>
      </c>
      <c r="N15" s="23">
        <v>281802.91775237967</v>
      </c>
      <c r="O15" s="21">
        <v>679</v>
      </c>
      <c r="P15" s="20">
        <v>4857081.4901779098</v>
      </c>
      <c r="Q15" s="19">
        <v>11</v>
      </c>
      <c r="R15" s="21">
        <v>41840.068186410019</v>
      </c>
      <c r="S15" s="21">
        <v>8</v>
      </c>
      <c r="T15" s="21">
        <v>26435.77535118864</v>
      </c>
      <c r="U15" s="21">
        <v>37</v>
      </c>
      <c r="V15" s="21">
        <v>223736.15574793736</v>
      </c>
      <c r="W15" s="22">
        <v>56</v>
      </c>
      <c r="X15" s="23">
        <v>292011.999285536</v>
      </c>
    </row>
    <row r="16" spans="2:24" x14ac:dyDescent="0.3">
      <c r="B16" s="8" t="s">
        <v>39</v>
      </c>
      <c r="C16" s="18">
        <v>21589</v>
      </c>
      <c r="D16" s="18">
        <v>61761516.507305846</v>
      </c>
      <c r="E16" s="19">
        <v>0</v>
      </c>
      <c r="F16" s="20">
        <v>0</v>
      </c>
      <c r="G16" s="18">
        <v>0</v>
      </c>
      <c r="H16" s="18">
        <v>0</v>
      </c>
      <c r="I16" s="19">
        <v>6844</v>
      </c>
      <c r="J16" s="21">
        <v>24940776.978448629</v>
      </c>
      <c r="K16" s="21">
        <v>0</v>
      </c>
      <c r="L16" s="21">
        <v>0</v>
      </c>
      <c r="M16" s="22">
        <v>6844</v>
      </c>
      <c r="N16" s="23">
        <v>24940776.978448629</v>
      </c>
      <c r="O16" s="21">
        <v>11489</v>
      </c>
      <c r="P16" s="20">
        <v>30706308.788394708</v>
      </c>
      <c r="Q16" s="19">
        <v>0</v>
      </c>
      <c r="R16" s="21">
        <v>0</v>
      </c>
      <c r="S16" s="21">
        <v>14</v>
      </c>
      <c r="T16" s="21">
        <v>26907.674045665179</v>
      </c>
      <c r="U16" s="21">
        <v>3242</v>
      </c>
      <c r="V16" s="21">
        <v>6087523.0664168429</v>
      </c>
      <c r="W16" s="22">
        <v>3256</v>
      </c>
      <c r="X16" s="23">
        <v>6114430.7404625081</v>
      </c>
    </row>
    <row r="17" spans="2:24" x14ac:dyDescent="0.3">
      <c r="B17" s="8" t="s">
        <v>40</v>
      </c>
      <c r="C17" s="18">
        <v>13403</v>
      </c>
      <c r="D17" s="18">
        <v>29954220.357407667</v>
      </c>
      <c r="E17" s="19">
        <v>0</v>
      </c>
      <c r="F17" s="20">
        <v>0</v>
      </c>
      <c r="G17" s="18">
        <v>768</v>
      </c>
      <c r="H17" s="18">
        <v>1351062.228704598</v>
      </c>
      <c r="I17" s="19">
        <v>469</v>
      </c>
      <c r="J17" s="21">
        <v>592701.48095104389</v>
      </c>
      <c r="K17" s="21">
        <v>162</v>
      </c>
      <c r="L17" s="21">
        <v>338043.48694199987</v>
      </c>
      <c r="M17" s="22">
        <v>631</v>
      </c>
      <c r="N17" s="23">
        <v>930744.96789304377</v>
      </c>
      <c r="O17" s="21">
        <v>6955</v>
      </c>
      <c r="P17" s="20">
        <v>19487111.47501995</v>
      </c>
      <c r="Q17" s="19">
        <v>0</v>
      </c>
      <c r="R17" s="21">
        <v>0</v>
      </c>
      <c r="S17" s="21">
        <v>46</v>
      </c>
      <c r="T17" s="21">
        <v>76692.349639660941</v>
      </c>
      <c r="U17" s="21">
        <v>5003</v>
      </c>
      <c r="V17" s="21">
        <v>8108609.3361504115</v>
      </c>
      <c r="W17" s="22">
        <v>5049</v>
      </c>
      <c r="X17" s="23">
        <v>8185301.6857900731</v>
      </c>
    </row>
    <row r="18" spans="2:24" x14ac:dyDescent="0.3">
      <c r="B18" s="8" t="s">
        <v>41</v>
      </c>
      <c r="C18" s="18">
        <v>434</v>
      </c>
      <c r="D18" s="18">
        <v>3944317.2362477886</v>
      </c>
      <c r="E18" s="19">
        <v>6</v>
      </c>
      <c r="F18" s="20">
        <v>21267.991331430916</v>
      </c>
      <c r="G18" s="18">
        <v>0</v>
      </c>
      <c r="H18" s="18">
        <v>0</v>
      </c>
      <c r="I18" s="19">
        <v>11</v>
      </c>
      <c r="J18" s="21">
        <v>84829.695022144806</v>
      </c>
      <c r="K18" s="21">
        <v>80</v>
      </c>
      <c r="L18" s="21">
        <v>939586.89296998037</v>
      </c>
      <c r="M18" s="22">
        <v>91</v>
      </c>
      <c r="N18" s="23">
        <v>1024416.5879921252</v>
      </c>
      <c r="O18" s="21">
        <v>239</v>
      </c>
      <c r="P18" s="20">
        <v>2055109.6989133053</v>
      </c>
      <c r="Q18" s="19">
        <v>40</v>
      </c>
      <c r="R18" s="21">
        <v>420164.02088343009</v>
      </c>
      <c r="S18" s="21">
        <v>0</v>
      </c>
      <c r="T18" s="21">
        <v>0</v>
      </c>
      <c r="U18" s="21">
        <v>58</v>
      </c>
      <c r="V18" s="21">
        <v>423358.93712749699</v>
      </c>
      <c r="W18" s="22">
        <v>98</v>
      </c>
      <c r="X18" s="23">
        <v>843522.95801092708</v>
      </c>
    </row>
    <row r="19" spans="2:24" x14ac:dyDescent="0.3">
      <c r="B19" s="8" t="s">
        <v>42</v>
      </c>
      <c r="C19" s="18">
        <v>0</v>
      </c>
      <c r="D19" s="18">
        <v>0</v>
      </c>
      <c r="E19" s="19">
        <v>0</v>
      </c>
      <c r="F19" s="20">
        <v>0</v>
      </c>
      <c r="G19" s="18">
        <v>0</v>
      </c>
      <c r="H19" s="18">
        <v>0</v>
      </c>
      <c r="I19" s="19">
        <v>0</v>
      </c>
      <c r="J19" s="18">
        <v>0</v>
      </c>
      <c r="K19" s="18">
        <v>0</v>
      </c>
      <c r="L19" s="18">
        <v>0</v>
      </c>
      <c r="M19" s="24">
        <v>0</v>
      </c>
      <c r="N19" s="23">
        <v>0</v>
      </c>
      <c r="O19" s="18">
        <v>0</v>
      </c>
      <c r="P19" s="20">
        <v>0</v>
      </c>
      <c r="Q19" s="19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24">
        <v>0</v>
      </c>
      <c r="X19" s="23">
        <v>0</v>
      </c>
    </row>
    <row r="20" spans="2:24" x14ac:dyDescent="0.3">
      <c r="B20" s="8" t="s">
        <v>43</v>
      </c>
      <c r="C20" s="18">
        <v>133</v>
      </c>
      <c r="D20" s="18">
        <v>1186665.826011108</v>
      </c>
      <c r="E20" s="19">
        <v>0</v>
      </c>
      <c r="F20" s="20">
        <v>0</v>
      </c>
      <c r="G20" s="18">
        <v>0</v>
      </c>
      <c r="H20" s="18">
        <v>0</v>
      </c>
      <c r="I20" s="19">
        <v>18</v>
      </c>
      <c r="J20" s="21">
        <v>150473.39744204984</v>
      </c>
      <c r="K20" s="21">
        <v>4</v>
      </c>
      <c r="L20" s="21">
        <v>37805.076695883989</v>
      </c>
      <c r="M20" s="22">
        <v>22</v>
      </c>
      <c r="N20" s="23">
        <v>188278.47413793384</v>
      </c>
      <c r="O20" s="21">
        <v>109</v>
      </c>
      <c r="P20" s="20">
        <v>988626.91528233851</v>
      </c>
      <c r="Q20" s="19">
        <v>0</v>
      </c>
      <c r="R20" s="21">
        <v>0</v>
      </c>
      <c r="S20" s="21">
        <v>0</v>
      </c>
      <c r="T20" s="21">
        <v>0</v>
      </c>
      <c r="U20" s="21">
        <v>2</v>
      </c>
      <c r="V20" s="21">
        <v>9760.4365908356649</v>
      </c>
      <c r="W20" s="22">
        <v>2</v>
      </c>
      <c r="X20" s="23">
        <v>9760.4365908356649</v>
      </c>
    </row>
    <row r="21" spans="2:24" x14ac:dyDescent="0.3">
      <c r="B21" s="8" t="s">
        <v>44</v>
      </c>
      <c r="C21" s="18">
        <v>330</v>
      </c>
      <c r="D21" s="18">
        <v>133842.54040739412</v>
      </c>
      <c r="E21" s="19">
        <v>2</v>
      </c>
      <c r="F21" s="20">
        <v>2082.2264727116085</v>
      </c>
      <c r="G21" s="18">
        <v>0</v>
      </c>
      <c r="H21" s="18">
        <v>0</v>
      </c>
      <c r="I21" s="19">
        <v>16</v>
      </c>
      <c r="J21" s="21">
        <v>3327.8458423630927</v>
      </c>
      <c r="K21" s="21">
        <v>9</v>
      </c>
      <c r="L21" s="21">
        <v>2226.2975117718997</v>
      </c>
      <c r="M21" s="22">
        <v>25</v>
      </c>
      <c r="N21" s="23">
        <v>5554.1433541349925</v>
      </c>
      <c r="O21" s="21">
        <v>237</v>
      </c>
      <c r="P21" s="20">
        <v>73648.106556638348</v>
      </c>
      <c r="Q21" s="19">
        <v>17</v>
      </c>
      <c r="R21" s="21">
        <v>9323.917331704859</v>
      </c>
      <c r="S21" s="21">
        <v>5</v>
      </c>
      <c r="T21" s="21">
        <v>5900.8346149328818</v>
      </c>
      <c r="U21" s="21">
        <v>44</v>
      </c>
      <c r="V21" s="21">
        <v>37333.312077271425</v>
      </c>
      <c r="W21" s="22">
        <v>66</v>
      </c>
      <c r="X21" s="23">
        <v>52558.064023909159</v>
      </c>
    </row>
    <row r="22" spans="2:24" x14ac:dyDescent="0.3">
      <c r="B22" s="25" t="s">
        <v>45</v>
      </c>
      <c r="C22" s="26">
        <v>1</v>
      </c>
      <c r="D22" s="26">
        <v>710.31746470707458</v>
      </c>
      <c r="E22" s="27">
        <v>0</v>
      </c>
      <c r="F22" s="28">
        <v>0</v>
      </c>
      <c r="G22" s="26">
        <v>0</v>
      </c>
      <c r="H22" s="26">
        <v>0</v>
      </c>
      <c r="I22" s="27">
        <v>0</v>
      </c>
      <c r="J22" s="26">
        <v>0</v>
      </c>
      <c r="K22" s="26">
        <v>0</v>
      </c>
      <c r="L22" s="26">
        <v>0</v>
      </c>
      <c r="M22" s="29">
        <v>0</v>
      </c>
      <c r="N22" s="30">
        <v>0</v>
      </c>
      <c r="O22" s="26">
        <v>1</v>
      </c>
      <c r="P22" s="28">
        <v>710.31746470707458</v>
      </c>
      <c r="Q22" s="27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9">
        <v>0</v>
      </c>
      <c r="X22" s="30">
        <v>0</v>
      </c>
    </row>
    <row r="23" spans="2:24" x14ac:dyDescent="0.3">
      <c r="B23" s="31" t="s">
        <v>26</v>
      </c>
      <c r="C23" s="32">
        <v>280672</v>
      </c>
      <c r="D23" s="32">
        <v>370991319.61428064</v>
      </c>
      <c r="E23" s="33">
        <v>1865</v>
      </c>
      <c r="F23" s="34">
        <v>5580105.3135491451</v>
      </c>
      <c r="G23" s="32">
        <v>17929</v>
      </c>
      <c r="H23" s="32">
        <v>22407360.613254733</v>
      </c>
      <c r="I23" s="33">
        <v>14684</v>
      </c>
      <c r="J23" s="32">
        <v>68751282.279569492</v>
      </c>
      <c r="K23" s="32">
        <v>8287</v>
      </c>
      <c r="L23" s="32">
        <v>21874883.967767134</v>
      </c>
      <c r="M23" s="35">
        <v>22971</v>
      </c>
      <c r="N23" s="36">
        <v>90626166.247336626</v>
      </c>
      <c r="O23" s="32">
        <v>202105</v>
      </c>
      <c r="P23" s="34">
        <v>212333780.06329969</v>
      </c>
      <c r="Q23" s="33">
        <v>6640</v>
      </c>
      <c r="R23" s="32">
        <v>5275075.1519781305</v>
      </c>
      <c r="S23" s="32">
        <v>7424</v>
      </c>
      <c r="T23" s="32">
        <v>5523212.9058999559</v>
      </c>
      <c r="U23" s="32">
        <v>21738</v>
      </c>
      <c r="V23" s="32">
        <v>29245619.318962283</v>
      </c>
      <c r="W23" s="35">
        <v>35802</v>
      </c>
      <c r="X23" s="36">
        <v>40043907.376840375</v>
      </c>
    </row>
    <row r="24" spans="2:24" s="9" customFormat="1" x14ac:dyDescent="0.3">
      <c r="B24" s="9" t="s">
        <v>46</v>
      </c>
      <c r="D24" s="37">
        <v>13739.440955731743</v>
      </c>
      <c r="E24" s="38"/>
      <c r="F24" s="39">
        <v>206.65585265440876</v>
      </c>
      <c r="H24" s="37">
        <v>829.84315762344238</v>
      </c>
      <c r="I24" s="38"/>
      <c r="J24" s="37">
        <v>2546.1624937561751</v>
      </c>
      <c r="L24" s="37">
        <v>810.12320450273512</v>
      </c>
      <c r="N24" s="39">
        <v>3356.2856982589105</v>
      </c>
      <c r="P24" s="37">
        <v>7863.6541607501749</v>
      </c>
      <c r="Q24" s="38"/>
      <c r="R24" s="37">
        <v>195.35924361520105</v>
      </c>
      <c r="T24" s="37">
        <v>204.54887646817843</v>
      </c>
      <c r="V24" s="37">
        <v>1083.0939663614238</v>
      </c>
      <c r="X24" s="39">
        <v>1483.0020864448036</v>
      </c>
    </row>
    <row r="25" spans="2:24" s="9" customFormat="1" x14ac:dyDescent="0.3">
      <c r="D25" s="37"/>
      <c r="F25" s="40"/>
      <c r="H25" s="37"/>
      <c r="J25" s="37"/>
      <c r="L25" s="37"/>
      <c r="N25" s="40"/>
      <c r="P25" s="37"/>
      <c r="R25" s="37"/>
      <c r="T25" s="37"/>
      <c r="V25" s="37"/>
      <c r="X25" s="40"/>
    </row>
    <row r="26" spans="2:24" x14ac:dyDescent="0.3">
      <c r="B26" s="8" t="s">
        <v>47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P26" s="42"/>
    </row>
    <row r="27" spans="2:24" x14ac:dyDescent="0.3"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9" spans="2:24" x14ac:dyDescent="0.3">
      <c r="B29" s="10" t="s">
        <v>3</v>
      </c>
    </row>
    <row r="30" spans="2:24" x14ac:dyDescent="0.3">
      <c r="B30" s="106" t="s">
        <v>48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2:24" ht="15" customHeight="1" x14ac:dyDescent="0.3">
      <c r="B31" s="107" t="s">
        <v>49</v>
      </c>
      <c r="C31" s="109" t="s">
        <v>18</v>
      </c>
      <c r="D31" s="109"/>
      <c r="E31" s="111" t="s">
        <v>19</v>
      </c>
      <c r="F31" s="125"/>
      <c r="G31" s="113" t="s">
        <v>20</v>
      </c>
      <c r="H31" s="114"/>
      <c r="I31" s="115" t="s">
        <v>21</v>
      </c>
      <c r="J31" s="116"/>
      <c r="K31" s="116"/>
      <c r="L31" s="116"/>
      <c r="M31" s="116"/>
      <c r="N31" s="117"/>
      <c r="O31" s="115" t="s">
        <v>22</v>
      </c>
      <c r="P31" s="117"/>
      <c r="Q31" s="115" t="s">
        <v>23</v>
      </c>
      <c r="R31" s="116"/>
      <c r="S31" s="116"/>
      <c r="T31" s="116"/>
      <c r="U31" s="116"/>
      <c r="V31" s="116"/>
      <c r="W31" s="116"/>
      <c r="X31" s="117"/>
    </row>
    <row r="32" spans="2:24" ht="15" customHeight="1" x14ac:dyDescent="0.3">
      <c r="B32" s="107"/>
      <c r="C32" s="110"/>
      <c r="D32" s="110"/>
      <c r="E32" s="111"/>
      <c r="F32" s="125"/>
      <c r="G32" s="126"/>
      <c r="H32" s="127"/>
      <c r="I32" s="118" t="s">
        <v>24</v>
      </c>
      <c r="J32" s="119"/>
      <c r="K32" s="119" t="s">
        <v>25</v>
      </c>
      <c r="L32" s="119"/>
      <c r="M32" s="120" t="s">
        <v>26</v>
      </c>
      <c r="N32" s="121"/>
      <c r="O32" s="118" t="s">
        <v>27</v>
      </c>
      <c r="P32" s="124"/>
      <c r="Q32" s="118" t="s">
        <v>28</v>
      </c>
      <c r="R32" s="119"/>
      <c r="S32" s="119" t="s">
        <v>29</v>
      </c>
      <c r="T32" s="119"/>
      <c r="U32" s="119" t="s">
        <v>30</v>
      </c>
      <c r="V32" s="119"/>
      <c r="W32" s="120" t="s">
        <v>26</v>
      </c>
      <c r="X32" s="121"/>
    </row>
    <row r="33" spans="1:30" ht="45" customHeight="1" x14ac:dyDescent="0.3">
      <c r="B33" s="107"/>
      <c r="C33" s="110"/>
      <c r="D33" s="110"/>
      <c r="E33" s="113"/>
      <c r="F33" s="109"/>
      <c r="G33" s="126"/>
      <c r="H33" s="127"/>
      <c r="I33" s="118"/>
      <c r="J33" s="119"/>
      <c r="K33" s="119"/>
      <c r="L33" s="119"/>
      <c r="M33" s="122"/>
      <c r="N33" s="123"/>
      <c r="O33" s="118"/>
      <c r="P33" s="124"/>
      <c r="Q33" s="118"/>
      <c r="R33" s="119"/>
      <c r="S33" s="119"/>
      <c r="T33" s="119"/>
      <c r="U33" s="119"/>
      <c r="V33" s="119"/>
      <c r="W33" s="122"/>
      <c r="X33" s="123"/>
    </row>
    <row r="34" spans="1:30" x14ac:dyDescent="0.3">
      <c r="B34" s="108"/>
      <c r="C34" s="12" t="s">
        <v>31</v>
      </c>
      <c r="D34" s="12" t="s">
        <v>32</v>
      </c>
      <c r="E34" s="13" t="s">
        <v>31</v>
      </c>
      <c r="F34" s="12" t="s">
        <v>32</v>
      </c>
      <c r="G34" s="13" t="s">
        <v>31</v>
      </c>
      <c r="H34" s="14" t="s">
        <v>32</v>
      </c>
      <c r="I34" s="13" t="s">
        <v>31</v>
      </c>
      <c r="J34" s="12" t="s">
        <v>32</v>
      </c>
      <c r="K34" s="12" t="s">
        <v>31</v>
      </c>
      <c r="L34" s="12" t="s">
        <v>32</v>
      </c>
      <c r="M34" s="15" t="s">
        <v>31</v>
      </c>
      <c r="N34" s="16" t="s">
        <v>32</v>
      </c>
      <c r="O34" s="13" t="s">
        <v>31</v>
      </c>
      <c r="P34" s="14" t="s">
        <v>32</v>
      </c>
      <c r="Q34" s="13" t="s">
        <v>31</v>
      </c>
      <c r="R34" s="12" t="s">
        <v>32</v>
      </c>
      <c r="S34" s="12" t="s">
        <v>31</v>
      </c>
      <c r="T34" s="12" t="s">
        <v>32</v>
      </c>
      <c r="U34" s="12" t="s">
        <v>31</v>
      </c>
      <c r="V34" s="12" t="s">
        <v>32</v>
      </c>
      <c r="W34" s="15" t="s">
        <v>31</v>
      </c>
      <c r="X34" s="16" t="s">
        <v>32</v>
      </c>
    </row>
    <row r="35" spans="1:30" x14ac:dyDescent="0.3">
      <c r="B35" s="8" t="s">
        <v>50</v>
      </c>
      <c r="C35" s="18">
        <v>254339</v>
      </c>
      <c r="D35" s="18">
        <v>153240770.15102324</v>
      </c>
      <c r="E35" s="19">
        <v>1655</v>
      </c>
      <c r="F35" s="21">
        <v>3668428.9679021533</v>
      </c>
      <c r="G35" s="19">
        <v>16979</v>
      </c>
      <c r="H35" s="20">
        <v>14769717.060657533</v>
      </c>
      <c r="I35" s="19">
        <v>11743</v>
      </c>
      <c r="J35" s="21">
        <v>27493256.567521233</v>
      </c>
      <c r="K35" s="21">
        <v>7019</v>
      </c>
      <c r="L35" s="21">
        <v>4962893.9776804838</v>
      </c>
      <c r="M35" s="22">
        <v>18762</v>
      </c>
      <c r="N35" s="23">
        <v>32456150.545201719</v>
      </c>
      <c r="O35" s="19">
        <v>183754</v>
      </c>
      <c r="P35" s="20">
        <v>80741481.823203996</v>
      </c>
      <c r="Q35" s="19">
        <v>6458</v>
      </c>
      <c r="R35" s="21">
        <v>3897207.6117090099</v>
      </c>
      <c r="S35" s="21">
        <v>7156</v>
      </c>
      <c r="T35" s="21">
        <v>2470760.8285048995</v>
      </c>
      <c r="U35" s="21">
        <v>19575</v>
      </c>
      <c r="V35" s="21">
        <v>15237023.31384391</v>
      </c>
      <c r="W35" s="22">
        <v>33189</v>
      </c>
      <c r="X35" s="23">
        <v>21604991.754057817</v>
      </c>
    </row>
    <row r="36" spans="1:30" x14ac:dyDescent="0.3">
      <c r="B36" s="8" t="s">
        <v>51</v>
      </c>
      <c r="C36" s="18">
        <v>17220</v>
      </c>
      <c r="D36" s="18">
        <v>75154679.101538792</v>
      </c>
      <c r="E36" s="19">
        <v>136</v>
      </c>
      <c r="F36" s="21">
        <v>937692.68367433583</v>
      </c>
      <c r="G36" s="19">
        <v>727</v>
      </c>
      <c r="H36" s="20">
        <v>3951032.5306892525</v>
      </c>
      <c r="I36" s="19">
        <v>1735</v>
      </c>
      <c r="J36" s="21">
        <v>16661746.48534812</v>
      </c>
      <c r="K36" s="21">
        <v>543</v>
      </c>
      <c r="L36" s="21">
        <v>2577575.2482485711</v>
      </c>
      <c r="M36" s="22">
        <v>2278</v>
      </c>
      <c r="N36" s="23">
        <v>19239321.73359669</v>
      </c>
      <c r="O36" s="19">
        <v>12171</v>
      </c>
      <c r="P36" s="20">
        <v>42953868.734230794</v>
      </c>
      <c r="Q36" s="19">
        <v>152</v>
      </c>
      <c r="R36" s="21">
        <v>966613.17125369224</v>
      </c>
      <c r="S36" s="21">
        <v>113</v>
      </c>
      <c r="T36" s="21">
        <v>346028.69568357704</v>
      </c>
      <c r="U36" s="21">
        <v>1643</v>
      </c>
      <c r="V36" s="21">
        <v>6760121.5524104536</v>
      </c>
      <c r="W36" s="22">
        <v>1908</v>
      </c>
      <c r="X36" s="23">
        <v>8072763.419347723</v>
      </c>
    </row>
    <row r="37" spans="1:30" x14ac:dyDescent="0.3">
      <c r="B37" s="8" t="s">
        <v>52</v>
      </c>
      <c r="C37" s="18">
        <v>8027</v>
      </c>
      <c r="D37" s="18">
        <v>106391450.77743503</v>
      </c>
      <c r="E37" s="19">
        <v>60</v>
      </c>
      <c r="F37" s="21">
        <v>846740.29706864804</v>
      </c>
      <c r="G37" s="19">
        <v>202</v>
      </c>
      <c r="H37" s="20">
        <v>2772613.024261517</v>
      </c>
      <c r="I37" s="19">
        <v>1002</v>
      </c>
      <c r="J37" s="21">
        <v>17770526.237322412</v>
      </c>
      <c r="K37" s="21">
        <v>611</v>
      </c>
      <c r="L37" s="21">
        <v>9805876.829504367</v>
      </c>
      <c r="M37" s="22">
        <v>1613</v>
      </c>
      <c r="N37" s="23">
        <v>27576403.066826779</v>
      </c>
      <c r="O37" s="19">
        <v>5514</v>
      </c>
      <c r="P37" s="20">
        <v>67219086.107222304</v>
      </c>
      <c r="Q37" s="19">
        <v>27</v>
      </c>
      <c r="R37" s="21">
        <v>351065.01003860903</v>
      </c>
      <c r="S37" s="21">
        <v>132</v>
      </c>
      <c r="T37" s="21">
        <v>1801870.0348740399</v>
      </c>
      <c r="U37" s="21">
        <v>479</v>
      </c>
      <c r="V37" s="21">
        <v>5823673.2371431459</v>
      </c>
      <c r="W37" s="22">
        <v>638</v>
      </c>
      <c r="X37" s="23">
        <v>7976608.2820557952</v>
      </c>
    </row>
    <row r="38" spans="1:30" x14ac:dyDescent="0.3">
      <c r="B38" s="25" t="s">
        <v>53</v>
      </c>
      <c r="C38" s="26">
        <v>1086</v>
      </c>
      <c r="D38" s="26">
        <v>36204419.584283486</v>
      </c>
      <c r="E38" s="27">
        <v>14</v>
      </c>
      <c r="F38" s="26">
        <v>127243.36490400773</v>
      </c>
      <c r="G38" s="27">
        <v>21</v>
      </c>
      <c r="H38" s="28">
        <v>913997.9976464333</v>
      </c>
      <c r="I38" s="27">
        <v>204</v>
      </c>
      <c r="J38" s="26">
        <v>6825752.9893777166</v>
      </c>
      <c r="K38" s="26">
        <v>114</v>
      </c>
      <c r="L38" s="26">
        <v>4528537.9123337101</v>
      </c>
      <c r="M38" s="29">
        <v>318</v>
      </c>
      <c r="N38" s="30">
        <v>11354290.901711427</v>
      </c>
      <c r="O38" s="27">
        <v>666</v>
      </c>
      <c r="P38" s="28">
        <v>21419343.398642581</v>
      </c>
      <c r="Q38" s="27">
        <v>3</v>
      </c>
      <c r="R38" s="26">
        <v>60189.358976819938</v>
      </c>
      <c r="S38" s="26">
        <v>23</v>
      </c>
      <c r="T38" s="26">
        <v>904553.34683743957</v>
      </c>
      <c r="U38" s="26">
        <v>41</v>
      </c>
      <c r="V38" s="26">
        <v>1424801.215564773</v>
      </c>
      <c r="W38" s="29">
        <v>67</v>
      </c>
      <c r="X38" s="30">
        <v>2389543.9213790325</v>
      </c>
    </row>
    <row r="39" spans="1:30" x14ac:dyDescent="0.3">
      <c r="B39" s="31" t="s">
        <v>26</v>
      </c>
      <c r="C39" s="32">
        <v>280672</v>
      </c>
      <c r="D39" s="32">
        <v>370991319.61428058</v>
      </c>
      <c r="E39" s="33">
        <v>1865</v>
      </c>
      <c r="F39" s="34">
        <v>5580105.3135491451</v>
      </c>
      <c r="G39" s="32">
        <v>17929</v>
      </c>
      <c r="H39" s="32">
        <v>22407360.613254733</v>
      </c>
      <c r="I39" s="33">
        <v>14684</v>
      </c>
      <c r="J39" s="32">
        <v>68751282.279569477</v>
      </c>
      <c r="K39" s="32">
        <v>8287</v>
      </c>
      <c r="L39" s="32">
        <v>21874883.967767134</v>
      </c>
      <c r="M39" s="35">
        <v>22971</v>
      </c>
      <c r="N39" s="36">
        <v>90626166.247336626</v>
      </c>
      <c r="O39" s="32">
        <v>202105</v>
      </c>
      <c r="P39" s="34">
        <v>212333780.06329969</v>
      </c>
      <c r="Q39" s="33">
        <v>6640</v>
      </c>
      <c r="R39" s="32">
        <v>5275075.1519781305</v>
      </c>
      <c r="S39" s="32">
        <v>7424</v>
      </c>
      <c r="T39" s="32">
        <v>5523212.9058999559</v>
      </c>
      <c r="U39" s="32">
        <v>21738</v>
      </c>
      <c r="V39" s="32">
        <v>29245619.318962283</v>
      </c>
      <c r="W39" s="35">
        <v>35802</v>
      </c>
      <c r="X39" s="36">
        <v>40043907.376840368</v>
      </c>
    </row>
    <row r="40" spans="1:30" s="9" customFormat="1" x14ac:dyDescent="0.3">
      <c r="B40" s="9" t="s">
        <v>46</v>
      </c>
      <c r="D40" s="37">
        <v>13739.440955731741</v>
      </c>
      <c r="E40" s="38"/>
      <c r="F40" s="39">
        <v>206.65585265440876</v>
      </c>
      <c r="H40" s="37">
        <v>829.84315762344238</v>
      </c>
      <c r="I40" s="38"/>
      <c r="J40" s="37">
        <v>2546.1624937561746</v>
      </c>
      <c r="L40" s="37">
        <v>810.12320450273512</v>
      </c>
      <c r="N40" s="39">
        <v>3356.2856982589105</v>
      </c>
      <c r="P40" s="37">
        <v>7863.6541607501749</v>
      </c>
      <c r="Q40" s="38"/>
      <c r="R40" s="37">
        <v>195.35924361520105</v>
      </c>
      <c r="T40" s="37">
        <v>204.54887646817843</v>
      </c>
      <c r="V40" s="37">
        <v>1083.0939663614238</v>
      </c>
      <c r="X40" s="39">
        <v>1483.0020864448031</v>
      </c>
    </row>
    <row r="41" spans="1:30" s="9" customFormat="1" x14ac:dyDescent="0.3">
      <c r="D41" s="37"/>
      <c r="F41" s="40"/>
      <c r="H41" s="37"/>
      <c r="J41" s="37"/>
      <c r="L41" s="37"/>
      <c r="N41" s="40"/>
      <c r="P41" s="37"/>
      <c r="R41" s="37"/>
      <c r="T41" s="37"/>
      <c r="V41" s="37"/>
      <c r="X41" s="40"/>
    </row>
    <row r="42" spans="1:30" x14ac:dyDescent="0.3">
      <c r="B42" s="8" t="s">
        <v>47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P42" s="42"/>
    </row>
    <row r="43" spans="1:30" x14ac:dyDescent="0.3">
      <c r="B43" s="43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5" spans="1:30" x14ac:dyDescent="0.3">
      <c r="B45" s="10" t="s">
        <v>5</v>
      </c>
    </row>
    <row r="46" spans="1:30" x14ac:dyDescent="0.3">
      <c r="B46" s="106" t="s">
        <v>54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30" ht="14.4" customHeight="1" x14ac:dyDescent="0.3">
      <c r="A47" s="128" t="s">
        <v>17</v>
      </c>
      <c r="B47" s="107" t="s">
        <v>55</v>
      </c>
      <c r="C47" s="125" t="s">
        <v>18</v>
      </c>
      <c r="D47" s="112"/>
      <c r="E47" s="111" t="s">
        <v>19</v>
      </c>
      <c r="F47" s="112"/>
      <c r="G47" s="111" t="s">
        <v>20</v>
      </c>
      <c r="H47" s="112"/>
      <c r="I47" s="129" t="s">
        <v>21</v>
      </c>
      <c r="J47" s="129"/>
      <c r="K47" s="129"/>
      <c r="L47" s="129"/>
      <c r="M47" s="129"/>
      <c r="N47" s="129"/>
      <c r="O47" s="129" t="s">
        <v>22</v>
      </c>
      <c r="P47" s="130"/>
      <c r="Q47" s="129" t="s">
        <v>23</v>
      </c>
      <c r="R47" s="129"/>
      <c r="S47" s="129"/>
      <c r="T47" s="129"/>
      <c r="U47" s="129"/>
      <c r="V47" s="129"/>
      <c r="W47" s="129"/>
      <c r="X47" s="129"/>
      <c r="Y47" s="44"/>
      <c r="Z47" s="44"/>
      <c r="AA47" s="44"/>
      <c r="AB47" s="44"/>
      <c r="AC47" s="44"/>
      <c r="AD47" s="44"/>
    </row>
    <row r="48" spans="1:30" ht="15" customHeight="1" x14ac:dyDescent="0.3">
      <c r="A48" s="128"/>
      <c r="B48" s="107"/>
      <c r="C48" s="125"/>
      <c r="D48" s="112"/>
      <c r="E48" s="111"/>
      <c r="F48" s="112"/>
      <c r="G48" s="111"/>
      <c r="H48" s="112"/>
      <c r="I48" s="131" t="s">
        <v>24</v>
      </c>
      <c r="J48" s="131"/>
      <c r="K48" s="131" t="s">
        <v>25</v>
      </c>
      <c r="L48" s="131"/>
      <c r="M48" s="132" t="s">
        <v>26</v>
      </c>
      <c r="N48" s="133"/>
      <c r="O48" s="131" t="s">
        <v>27</v>
      </c>
      <c r="P48" s="134"/>
      <c r="Q48" s="131" t="s">
        <v>28</v>
      </c>
      <c r="R48" s="131"/>
      <c r="S48" s="131" t="s">
        <v>29</v>
      </c>
      <c r="T48" s="131"/>
      <c r="U48" s="131" t="s">
        <v>30</v>
      </c>
      <c r="V48" s="131"/>
      <c r="W48" s="132" t="s">
        <v>26</v>
      </c>
      <c r="X48" s="133"/>
      <c r="Y48" s="44"/>
      <c r="Z48" s="44"/>
      <c r="AA48" s="44"/>
      <c r="AB48" s="44"/>
      <c r="AC48" s="44"/>
      <c r="AD48" s="44"/>
    </row>
    <row r="49" spans="1:30" x14ac:dyDescent="0.3">
      <c r="A49" s="128"/>
      <c r="B49" s="107"/>
      <c r="C49" s="125"/>
      <c r="D49" s="112"/>
      <c r="E49" s="111"/>
      <c r="F49" s="112"/>
      <c r="G49" s="111"/>
      <c r="H49" s="112"/>
      <c r="I49" s="131"/>
      <c r="J49" s="131"/>
      <c r="K49" s="131"/>
      <c r="L49" s="131"/>
      <c r="M49" s="132"/>
      <c r="N49" s="133"/>
      <c r="O49" s="131"/>
      <c r="P49" s="134"/>
      <c r="Q49" s="131"/>
      <c r="R49" s="131"/>
      <c r="S49" s="131"/>
      <c r="T49" s="131"/>
      <c r="U49" s="131"/>
      <c r="V49" s="131"/>
      <c r="W49" s="132"/>
      <c r="X49" s="133"/>
      <c r="Y49" s="44"/>
      <c r="Z49" s="44"/>
      <c r="AA49" s="44"/>
      <c r="AB49" s="44"/>
      <c r="AC49" s="44"/>
      <c r="AD49" s="44"/>
    </row>
    <row r="50" spans="1:30" x14ac:dyDescent="0.3">
      <c r="A50" s="128"/>
      <c r="B50" s="107"/>
      <c r="C50" s="45" t="s">
        <v>31</v>
      </c>
      <c r="D50" s="46" t="s">
        <v>32</v>
      </c>
      <c r="E50" s="47" t="s">
        <v>31</v>
      </c>
      <c r="F50" s="46" t="s">
        <v>32</v>
      </c>
      <c r="G50" s="47" t="s">
        <v>31</v>
      </c>
      <c r="H50" s="46" t="s">
        <v>32</v>
      </c>
      <c r="I50" s="45" t="s">
        <v>31</v>
      </c>
      <c r="J50" s="45" t="s">
        <v>32</v>
      </c>
      <c r="K50" s="45" t="s">
        <v>31</v>
      </c>
      <c r="L50" s="45" t="s">
        <v>32</v>
      </c>
      <c r="M50" s="48" t="s">
        <v>31</v>
      </c>
      <c r="N50" s="49" t="s">
        <v>32</v>
      </c>
      <c r="O50" s="45" t="s">
        <v>31</v>
      </c>
      <c r="P50" s="46" t="s">
        <v>32</v>
      </c>
      <c r="Q50" s="45" t="s">
        <v>31</v>
      </c>
      <c r="R50" s="45" t="s">
        <v>32</v>
      </c>
      <c r="S50" s="45" t="s">
        <v>31</v>
      </c>
      <c r="T50" s="45" t="s">
        <v>32</v>
      </c>
      <c r="U50" s="45" t="s">
        <v>31</v>
      </c>
      <c r="V50" s="45" t="s">
        <v>32</v>
      </c>
      <c r="W50" s="48" t="s">
        <v>31</v>
      </c>
      <c r="X50" s="49" t="s">
        <v>32</v>
      </c>
      <c r="Y50" s="44"/>
      <c r="Z50" s="44"/>
      <c r="AA50" s="44"/>
      <c r="AB50" s="44"/>
      <c r="AC50" s="44"/>
      <c r="AD50" s="44"/>
    </row>
    <row r="51" spans="1:30" x14ac:dyDescent="0.3">
      <c r="A51" s="50"/>
      <c r="B51" s="51" t="s">
        <v>56</v>
      </c>
      <c r="C51" s="52">
        <v>5661</v>
      </c>
      <c r="D51" s="53">
        <v>7043906.5979249962</v>
      </c>
      <c r="E51" s="54">
        <v>7</v>
      </c>
      <c r="F51" s="53">
        <v>13088.745468310628</v>
      </c>
      <c r="G51" s="54">
        <v>357</v>
      </c>
      <c r="H51" s="53">
        <v>696784.19417672826</v>
      </c>
      <c r="I51" s="55">
        <v>217</v>
      </c>
      <c r="J51" s="55">
        <v>811322.87459172902</v>
      </c>
      <c r="K51" s="55">
        <v>116</v>
      </c>
      <c r="L51" s="55">
        <v>179139.73984532309</v>
      </c>
      <c r="M51" s="52">
        <v>333</v>
      </c>
      <c r="N51" s="53">
        <v>990462.61443705217</v>
      </c>
      <c r="O51" s="52">
        <v>4256</v>
      </c>
      <c r="P51" s="53">
        <v>4004331.6816288736</v>
      </c>
      <c r="Q51" s="55">
        <v>118</v>
      </c>
      <c r="R51" s="55">
        <v>105958.8618419961</v>
      </c>
      <c r="S51" s="55">
        <v>160</v>
      </c>
      <c r="T51" s="55">
        <v>235039.72998728213</v>
      </c>
      <c r="U51" s="55">
        <v>430</v>
      </c>
      <c r="V51" s="55">
        <v>998240.77038475312</v>
      </c>
      <c r="W51" s="52">
        <v>708</v>
      </c>
      <c r="X51" s="53">
        <v>1339239.3622140314</v>
      </c>
      <c r="Y51" s="55"/>
      <c r="Z51" s="55"/>
      <c r="AA51" s="55"/>
      <c r="AB51" s="55"/>
      <c r="AC51" s="55"/>
      <c r="AD51" s="55"/>
    </row>
    <row r="52" spans="1:30" x14ac:dyDescent="0.3">
      <c r="B52" s="56" t="s">
        <v>57</v>
      </c>
      <c r="C52" s="52">
        <v>9105</v>
      </c>
      <c r="D52" s="53">
        <v>9680587.4485665653</v>
      </c>
      <c r="E52" s="54">
        <v>68</v>
      </c>
      <c r="F52" s="53">
        <v>144708.47947689265</v>
      </c>
      <c r="G52" s="54">
        <v>526</v>
      </c>
      <c r="H52" s="53">
        <v>469376.10290493362</v>
      </c>
      <c r="I52" s="55">
        <v>365</v>
      </c>
      <c r="J52" s="55">
        <v>2054266.1002143065</v>
      </c>
      <c r="K52" s="55">
        <v>341</v>
      </c>
      <c r="L52" s="55">
        <v>522388.5467458216</v>
      </c>
      <c r="M52" s="52">
        <v>706</v>
      </c>
      <c r="N52" s="53">
        <v>2576654.6469601281</v>
      </c>
      <c r="O52" s="52">
        <v>6616</v>
      </c>
      <c r="P52" s="53">
        <v>5280255.6465589739</v>
      </c>
      <c r="Q52" s="55">
        <v>214</v>
      </c>
      <c r="R52" s="55">
        <v>235130.19508184612</v>
      </c>
      <c r="S52" s="55">
        <v>298</v>
      </c>
      <c r="T52" s="55">
        <v>113100.76157433238</v>
      </c>
      <c r="U52" s="55">
        <v>677</v>
      </c>
      <c r="V52" s="55">
        <v>861361.61600945843</v>
      </c>
      <c r="W52" s="52">
        <v>1189</v>
      </c>
      <c r="X52" s="53">
        <v>1209592.5726656369</v>
      </c>
      <c r="Y52" s="55"/>
      <c r="Z52" s="55"/>
      <c r="AA52" s="55"/>
      <c r="AB52" s="55"/>
      <c r="AC52" s="55"/>
      <c r="AD52" s="55"/>
    </row>
    <row r="53" spans="1:30" x14ac:dyDescent="0.3">
      <c r="B53" s="56" t="s">
        <v>58</v>
      </c>
      <c r="C53" s="52">
        <v>5444</v>
      </c>
      <c r="D53" s="53">
        <v>3647265.7323109168</v>
      </c>
      <c r="E53" s="54">
        <v>2</v>
      </c>
      <c r="F53" s="53">
        <v>2326.2373874825003</v>
      </c>
      <c r="G53" s="54">
        <v>269</v>
      </c>
      <c r="H53" s="53">
        <v>129639.75858536136</v>
      </c>
      <c r="I53" s="55">
        <v>146</v>
      </c>
      <c r="J53" s="55">
        <v>471576.14978756406</v>
      </c>
      <c r="K53" s="55">
        <v>119</v>
      </c>
      <c r="L53" s="55">
        <v>125063.3289660802</v>
      </c>
      <c r="M53" s="52">
        <v>265</v>
      </c>
      <c r="N53" s="53">
        <v>596639.47875364427</v>
      </c>
      <c r="O53" s="52">
        <v>4401</v>
      </c>
      <c r="P53" s="53">
        <v>2547784.8164370954</v>
      </c>
      <c r="Q53" s="55">
        <v>82</v>
      </c>
      <c r="R53" s="55">
        <v>26580.306074277571</v>
      </c>
      <c r="S53" s="55">
        <v>143</v>
      </c>
      <c r="T53" s="55">
        <v>26306.105120552776</v>
      </c>
      <c r="U53" s="55">
        <v>282</v>
      </c>
      <c r="V53" s="55">
        <v>317989.02995250246</v>
      </c>
      <c r="W53" s="52">
        <v>507</v>
      </c>
      <c r="X53" s="53">
        <v>370875.44114733278</v>
      </c>
      <c r="Y53" s="55"/>
      <c r="Z53" s="55"/>
      <c r="AA53" s="55"/>
      <c r="AB53" s="55"/>
      <c r="AC53" s="55"/>
      <c r="AD53" s="55"/>
    </row>
    <row r="54" spans="1:30" x14ac:dyDescent="0.3">
      <c r="B54" s="56" t="s">
        <v>59</v>
      </c>
      <c r="C54" s="52">
        <v>12144</v>
      </c>
      <c r="D54" s="53">
        <v>10761717.012538582</v>
      </c>
      <c r="E54" s="54">
        <v>14</v>
      </c>
      <c r="F54" s="53">
        <v>17445.153959500043</v>
      </c>
      <c r="G54" s="54">
        <v>842</v>
      </c>
      <c r="H54" s="53">
        <v>1331824.2605086553</v>
      </c>
      <c r="I54" s="55">
        <v>392</v>
      </c>
      <c r="J54" s="55">
        <v>1462057.5209857519</v>
      </c>
      <c r="K54" s="55">
        <v>318</v>
      </c>
      <c r="L54" s="55">
        <v>858191.72682620201</v>
      </c>
      <c r="M54" s="52">
        <v>710</v>
      </c>
      <c r="N54" s="53">
        <v>2320249.247811954</v>
      </c>
      <c r="O54" s="52">
        <v>9184</v>
      </c>
      <c r="P54" s="53">
        <v>6044307.6199077768</v>
      </c>
      <c r="Q54" s="55">
        <v>318</v>
      </c>
      <c r="R54" s="55">
        <v>104776.12610223796</v>
      </c>
      <c r="S54" s="55">
        <v>344</v>
      </c>
      <c r="T54" s="55">
        <v>170859.8166079034</v>
      </c>
      <c r="U54" s="55">
        <v>732</v>
      </c>
      <c r="V54" s="55">
        <v>772254.78764055436</v>
      </c>
      <c r="W54" s="52">
        <v>1394</v>
      </c>
      <c r="X54" s="53">
        <v>1047890.7303506957</v>
      </c>
      <c r="Y54" s="55"/>
      <c r="Z54" s="55"/>
      <c r="AA54" s="55"/>
      <c r="AB54" s="55"/>
      <c r="AC54" s="55"/>
      <c r="AD54" s="55"/>
    </row>
    <row r="55" spans="1:30" x14ac:dyDescent="0.3">
      <c r="B55" s="56" t="s">
        <v>60</v>
      </c>
      <c r="C55" s="52">
        <v>25916</v>
      </c>
      <c r="D55" s="53">
        <v>23090599.474367954</v>
      </c>
      <c r="E55" s="54">
        <v>68</v>
      </c>
      <c r="F55" s="53">
        <v>218062.89905138317</v>
      </c>
      <c r="G55" s="54">
        <v>1647</v>
      </c>
      <c r="H55" s="53">
        <v>1826190.0061913701</v>
      </c>
      <c r="I55" s="55">
        <v>1181</v>
      </c>
      <c r="J55" s="55">
        <v>3589833.2727101771</v>
      </c>
      <c r="K55" s="55">
        <v>863</v>
      </c>
      <c r="L55" s="55">
        <v>904620.71506259847</v>
      </c>
      <c r="M55" s="52">
        <v>2044</v>
      </c>
      <c r="N55" s="53">
        <v>4494453.9877727758</v>
      </c>
      <c r="O55" s="52">
        <v>18738</v>
      </c>
      <c r="P55" s="53">
        <v>13730578.894585006</v>
      </c>
      <c r="Q55" s="55">
        <v>694</v>
      </c>
      <c r="R55" s="55">
        <v>244012.77696458879</v>
      </c>
      <c r="S55" s="55">
        <v>801</v>
      </c>
      <c r="T55" s="55">
        <v>693426.93259084609</v>
      </c>
      <c r="U55" s="55">
        <v>1924</v>
      </c>
      <c r="V55" s="55">
        <v>1883873.9772119832</v>
      </c>
      <c r="W55" s="52">
        <v>3419</v>
      </c>
      <c r="X55" s="53">
        <v>2821313.6867674179</v>
      </c>
      <c r="Y55" s="55"/>
      <c r="Z55" s="55"/>
      <c r="AA55" s="55"/>
      <c r="AB55" s="55"/>
      <c r="AC55" s="55"/>
      <c r="AD55" s="55"/>
    </row>
    <row r="56" spans="1:30" x14ac:dyDescent="0.3">
      <c r="B56" s="56" t="s">
        <v>61</v>
      </c>
      <c r="C56" s="52">
        <v>12654</v>
      </c>
      <c r="D56" s="53">
        <v>12991330.076102123</v>
      </c>
      <c r="E56" s="54">
        <v>94</v>
      </c>
      <c r="F56" s="53">
        <v>484901.5075319662</v>
      </c>
      <c r="G56" s="54">
        <v>701</v>
      </c>
      <c r="H56" s="53">
        <v>770103.83188233594</v>
      </c>
      <c r="I56" s="55">
        <v>493</v>
      </c>
      <c r="J56" s="55">
        <v>1851088.9264918745</v>
      </c>
      <c r="K56" s="55">
        <v>478</v>
      </c>
      <c r="L56" s="55">
        <v>558391.10788438306</v>
      </c>
      <c r="M56" s="52">
        <v>971</v>
      </c>
      <c r="N56" s="53">
        <v>2409480.0343762576</v>
      </c>
      <c r="O56" s="52">
        <v>9509</v>
      </c>
      <c r="P56" s="53">
        <v>8006478.308893742</v>
      </c>
      <c r="Q56" s="55">
        <v>265</v>
      </c>
      <c r="R56" s="55">
        <v>192491.84905940297</v>
      </c>
      <c r="S56" s="55">
        <v>288</v>
      </c>
      <c r="T56" s="55">
        <v>231708.18341031607</v>
      </c>
      <c r="U56" s="55">
        <v>826</v>
      </c>
      <c r="V56" s="55">
        <v>896166.36094810278</v>
      </c>
      <c r="W56" s="52">
        <v>1379</v>
      </c>
      <c r="X56" s="53">
        <v>1320366.3934178217</v>
      </c>
      <c r="Y56" s="55"/>
      <c r="Z56" s="55"/>
      <c r="AA56" s="55"/>
      <c r="AB56" s="55"/>
      <c r="AC56" s="55"/>
      <c r="AD56" s="55"/>
    </row>
    <row r="57" spans="1:30" x14ac:dyDescent="0.3">
      <c r="B57" s="56" t="s">
        <v>62</v>
      </c>
      <c r="C57" s="52">
        <v>16421</v>
      </c>
      <c r="D57" s="53">
        <v>18255972.752114516</v>
      </c>
      <c r="E57" s="54">
        <v>57</v>
      </c>
      <c r="F57" s="53">
        <v>133600.42461152648</v>
      </c>
      <c r="G57" s="54">
        <v>951</v>
      </c>
      <c r="H57" s="53">
        <v>1163897.2558207177</v>
      </c>
      <c r="I57" s="55">
        <v>802</v>
      </c>
      <c r="J57" s="55">
        <v>3345102.9413726362</v>
      </c>
      <c r="K57" s="55">
        <v>432</v>
      </c>
      <c r="L57" s="55">
        <v>448152.12102420814</v>
      </c>
      <c r="M57" s="52">
        <v>1234</v>
      </c>
      <c r="N57" s="53">
        <v>3793255.0623968444</v>
      </c>
      <c r="O57" s="52">
        <v>12242</v>
      </c>
      <c r="P57" s="53">
        <v>10031889.864632504</v>
      </c>
      <c r="Q57" s="55">
        <v>390</v>
      </c>
      <c r="R57" s="55">
        <v>921455.73375220783</v>
      </c>
      <c r="S57" s="55">
        <v>354</v>
      </c>
      <c r="T57" s="55">
        <v>94929.391700310342</v>
      </c>
      <c r="U57" s="55">
        <v>1193</v>
      </c>
      <c r="V57" s="55">
        <v>2116945.0192004056</v>
      </c>
      <c r="W57" s="52">
        <v>1937</v>
      </c>
      <c r="X57" s="53">
        <v>3133330.1446529236</v>
      </c>
      <c r="Y57" s="55"/>
      <c r="Z57" s="55"/>
      <c r="AA57" s="55"/>
      <c r="AB57" s="55"/>
      <c r="AC57" s="55"/>
      <c r="AD57" s="55"/>
    </row>
    <row r="58" spans="1:30" x14ac:dyDescent="0.3">
      <c r="B58" s="56" t="s">
        <v>63</v>
      </c>
      <c r="C58" s="52">
        <v>21800</v>
      </c>
      <c r="D58" s="53">
        <v>21457950.786609851</v>
      </c>
      <c r="E58" s="54">
        <v>234</v>
      </c>
      <c r="F58" s="53">
        <v>527986.40166213724</v>
      </c>
      <c r="G58" s="54">
        <v>1562</v>
      </c>
      <c r="H58" s="53">
        <v>1858915.9098044562</v>
      </c>
      <c r="I58" s="55">
        <v>855</v>
      </c>
      <c r="J58" s="55">
        <v>2764633.0801692978</v>
      </c>
      <c r="K58" s="55">
        <v>682</v>
      </c>
      <c r="L58" s="55">
        <v>1438877.1576502463</v>
      </c>
      <c r="M58" s="52">
        <v>1537</v>
      </c>
      <c r="N58" s="53">
        <v>4203510.237819544</v>
      </c>
      <c r="O58" s="52">
        <v>15646</v>
      </c>
      <c r="P58" s="53">
        <v>12720611.562831346</v>
      </c>
      <c r="Q58" s="55">
        <v>612</v>
      </c>
      <c r="R58" s="55">
        <v>311166.29308053368</v>
      </c>
      <c r="S58" s="55">
        <v>649</v>
      </c>
      <c r="T58" s="55">
        <v>464688.65206093242</v>
      </c>
      <c r="U58" s="55">
        <v>1560</v>
      </c>
      <c r="V58" s="55">
        <v>1371071.7293509017</v>
      </c>
      <c r="W58" s="52">
        <v>2821</v>
      </c>
      <c r="X58" s="53">
        <v>2146926.6744923675</v>
      </c>
      <c r="Y58" s="55"/>
      <c r="Z58" s="55"/>
      <c r="AA58" s="55"/>
      <c r="AB58" s="55"/>
      <c r="AC58" s="55"/>
      <c r="AD58" s="55"/>
    </row>
    <row r="59" spans="1:30" x14ac:dyDescent="0.3">
      <c r="B59" s="56" t="s">
        <v>64</v>
      </c>
      <c r="C59" s="52">
        <v>16914</v>
      </c>
      <c r="D59" s="53">
        <v>11889672.952658953</v>
      </c>
      <c r="E59" s="54">
        <v>84</v>
      </c>
      <c r="F59" s="53">
        <v>220877.60448303359</v>
      </c>
      <c r="G59" s="54">
        <v>893</v>
      </c>
      <c r="H59" s="53">
        <v>543411.3244164153</v>
      </c>
      <c r="I59" s="55">
        <v>620</v>
      </c>
      <c r="J59" s="55">
        <v>1714711.7601223048</v>
      </c>
      <c r="K59" s="55">
        <v>317</v>
      </c>
      <c r="L59" s="55">
        <v>852143.154273786</v>
      </c>
      <c r="M59" s="52">
        <v>937</v>
      </c>
      <c r="N59" s="53">
        <v>2566854.9143960909</v>
      </c>
      <c r="O59" s="52">
        <v>13318</v>
      </c>
      <c r="P59" s="53">
        <v>7159816.6983501278</v>
      </c>
      <c r="Q59" s="55">
        <v>341</v>
      </c>
      <c r="R59" s="55">
        <v>130739.42315169051</v>
      </c>
      <c r="S59" s="55">
        <v>381</v>
      </c>
      <c r="T59" s="55">
        <v>286943.38842665992</v>
      </c>
      <c r="U59" s="55">
        <v>960</v>
      </c>
      <c r="V59" s="55">
        <v>981029.59943493572</v>
      </c>
      <c r="W59" s="52">
        <v>1682</v>
      </c>
      <c r="X59" s="53">
        <v>1398712.4110132861</v>
      </c>
      <c r="Y59" s="55"/>
      <c r="Z59" s="55"/>
      <c r="AA59" s="55"/>
      <c r="AB59" s="55"/>
      <c r="AC59" s="55"/>
      <c r="AD59" s="55"/>
    </row>
    <row r="60" spans="1:30" x14ac:dyDescent="0.3">
      <c r="B60" s="56" t="s">
        <v>65</v>
      </c>
      <c r="C60" s="52">
        <v>16140</v>
      </c>
      <c r="D60" s="53">
        <v>17660135.166234873</v>
      </c>
      <c r="E60" s="54">
        <v>109</v>
      </c>
      <c r="F60" s="53">
        <v>292976.55123432109</v>
      </c>
      <c r="G60" s="54">
        <v>983</v>
      </c>
      <c r="H60" s="53">
        <v>963198.23885935626</v>
      </c>
      <c r="I60" s="55">
        <v>825</v>
      </c>
      <c r="J60" s="55">
        <v>3843025.6388124409</v>
      </c>
      <c r="K60" s="55">
        <v>419</v>
      </c>
      <c r="L60" s="55">
        <v>544887.9080228511</v>
      </c>
      <c r="M60" s="52">
        <v>1244</v>
      </c>
      <c r="N60" s="53">
        <v>4387913.5468352921</v>
      </c>
      <c r="O60" s="52">
        <v>12010</v>
      </c>
      <c r="P60" s="53">
        <v>10062529.038047157</v>
      </c>
      <c r="Q60" s="55">
        <v>366</v>
      </c>
      <c r="R60" s="55">
        <v>751106.01887082809</v>
      </c>
      <c r="S60" s="55">
        <v>407</v>
      </c>
      <c r="T60" s="55">
        <v>274549.32192620263</v>
      </c>
      <c r="U60" s="55">
        <v>1021</v>
      </c>
      <c r="V60" s="55">
        <v>927862.45046171744</v>
      </c>
      <c r="W60" s="52">
        <v>1794</v>
      </c>
      <c r="X60" s="53">
        <v>1953517.7912587482</v>
      </c>
      <c r="Y60" s="55"/>
      <c r="Z60" s="55"/>
      <c r="AA60" s="55"/>
      <c r="AB60" s="55"/>
      <c r="AC60" s="55"/>
      <c r="AD60" s="55"/>
    </row>
    <row r="61" spans="1:30" x14ac:dyDescent="0.3">
      <c r="B61" s="56" t="s">
        <v>66</v>
      </c>
      <c r="C61" s="52">
        <v>3002</v>
      </c>
      <c r="D61" s="53">
        <v>1921259.4018218829</v>
      </c>
      <c r="E61" s="54">
        <v>1</v>
      </c>
      <c r="F61" s="53">
        <v>97.604365908356655</v>
      </c>
      <c r="G61" s="54">
        <v>152</v>
      </c>
      <c r="H61" s="53">
        <v>213734.6628891608</v>
      </c>
      <c r="I61" s="55">
        <v>127</v>
      </c>
      <c r="J61" s="55">
        <v>530194.70824916312</v>
      </c>
      <c r="K61" s="55">
        <v>100</v>
      </c>
      <c r="L61" s="55">
        <v>30648.981612313506</v>
      </c>
      <c r="M61" s="52">
        <v>227</v>
      </c>
      <c r="N61" s="53">
        <v>560843.68986147665</v>
      </c>
      <c r="O61" s="52">
        <v>2296</v>
      </c>
      <c r="P61" s="53">
        <v>1015217.0227870406</v>
      </c>
      <c r="Q61" s="55">
        <v>82</v>
      </c>
      <c r="R61" s="55">
        <v>20012.148490076725</v>
      </c>
      <c r="S61" s="55">
        <v>62</v>
      </c>
      <c r="T61" s="55">
        <v>10312.924119437812</v>
      </c>
      <c r="U61" s="55">
        <v>182</v>
      </c>
      <c r="V61" s="55">
        <v>101041.34930878214</v>
      </c>
      <c r="W61" s="52">
        <v>326</v>
      </c>
      <c r="X61" s="53">
        <v>131366.42191829669</v>
      </c>
      <c r="Y61" s="55"/>
      <c r="Z61" s="55"/>
      <c r="AA61" s="55"/>
      <c r="AB61" s="55"/>
      <c r="AC61" s="55"/>
      <c r="AD61" s="55"/>
    </row>
    <row r="62" spans="1:30" x14ac:dyDescent="0.3">
      <c r="B62" s="56" t="s">
        <v>67</v>
      </c>
      <c r="C62" s="52">
        <v>3745</v>
      </c>
      <c r="D62" s="53">
        <v>3485209.0001961845</v>
      </c>
      <c r="E62" s="54">
        <v>6</v>
      </c>
      <c r="F62" s="53">
        <v>7343.1017951720323</v>
      </c>
      <c r="G62" s="54">
        <v>222</v>
      </c>
      <c r="H62" s="53">
        <v>165665.1168828549</v>
      </c>
      <c r="I62" s="55">
        <v>170</v>
      </c>
      <c r="J62" s="55">
        <v>558361.58698842698</v>
      </c>
      <c r="K62" s="55">
        <v>126</v>
      </c>
      <c r="L62" s="55">
        <v>106912.54918853357</v>
      </c>
      <c r="M62" s="52">
        <v>296</v>
      </c>
      <c r="N62" s="53">
        <v>665274.13617696054</v>
      </c>
      <c r="O62" s="52">
        <v>2752</v>
      </c>
      <c r="P62" s="53">
        <v>2259978.2928866264</v>
      </c>
      <c r="Q62" s="55">
        <v>90</v>
      </c>
      <c r="R62" s="55">
        <v>53300.664360383947</v>
      </c>
      <c r="S62" s="55">
        <v>102</v>
      </c>
      <c r="T62" s="55">
        <v>35313.890825612558</v>
      </c>
      <c r="U62" s="55">
        <v>277</v>
      </c>
      <c r="V62" s="55">
        <v>298333.79726857436</v>
      </c>
      <c r="W62" s="52">
        <v>469</v>
      </c>
      <c r="X62" s="53">
        <v>386948.35245457082</v>
      </c>
      <c r="Y62" s="55"/>
      <c r="Z62" s="55"/>
      <c r="AA62" s="55"/>
      <c r="AB62" s="55"/>
      <c r="AC62" s="55"/>
      <c r="AD62" s="55"/>
    </row>
    <row r="63" spans="1:30" x14ac:dyDescent="0.3">
      <c r="B63" s="56" t="s">
        <v>68</v>
      </c>
      <c r="C63" s="52">
        <v>113147</v>
      </c>
      <c r="D63" s="53">
        <v>216587254.69563216</v>
      </c>
      <c r="E63" s="54">
        <v>822</v>
      </c>
      <c r="F63" s="53">
        <v>3291707.3335365672</v>
      </c>
      <c r="G63" s="54">
        <v>7764</v>
      </c>
      <c r="H63" s="53">
        <v>11181326.760026326</v>
      </c>
      <c r="I63" s="55">
        <v>7763</v>
      </c>
      <c r="J63" s="55">
        <v>44184468.488885954</v>
      </c>
      <c r="K63" s="55">
        <v>3474</v>
      </c>
      <c r="L63" s="55">
        <v>14627818.556119094</v>
      </c>
      <c r="M63" s="52">
        <v>11237</v>
      </c>
      <c r="N63" s="53">
        <v>58812287.045005046</v>
      </c>
      <c r="O63" s="52">
        <v>77214</v>
      </c>
      <c r="P63" s="53">
        <v>122208001.45306872</v>
      </c>
      <c r="Q63" s="55">
        <v>2660</v>
      </c>
      <c r="R63" s="55">
        <v>1898884.2618816234</v>
      </c>
      <c r="S63" s="55">
        <v>2969</v>
      </c>
      <c r="T63" s="55">
        <v>2514292.7489065868</v>
      </c>
      <c r="U63" s="55">
        <v>10481</v>
      </c>
      <c r="V63" s="55">
        <v>16680755.093207289</v>
      </c>
      <c r="W63" s="52">
        <v>16110</v>
      </c>
      <c r="X63" s="53">
        <v>21093932.103995498</v>
      </c>
      <c r="Y63" s="55"/>
      <c r="Z63" s="55"/>
      <c r="AA63" s="55"/>
      <c r="AB63" s="55"/>
      <c r="AC63" s="55"/>
      <c r="AD63" s="55"/>
    </row>
    <row r="64" spans="1:30" x14ac:dyDescent="0.3">
      <c r="B64" s="56" t="s">
        <v>69</v>
      </c>
      <c r="C64" s="52">
        <v>7637</v>
      </c>
      <c r="D64" s="53">
        <v>4866625.9642904662</v>
      </c>
      <c r="E64" s="54">
        <v>7</v>
      </c>
      <c r="F64" s="53">
        <v>3009.467948840997</v>
      </c>
      <c r="G64" s="54">
        <v>479</v>
      </c>
      <c r="H64" s="53">
        <v>293854.12005922629</v>
      </c>
      <c r="I64" s="55">
        <v>261</v>
      </c>
      <c r="J64" s="55">
        <v>688016.42476509069</v>
      </c>
      <c r="K64" s="55">
        <v>196</v>
      </c>
      <c r="L64" s="55">
        <v>315699.52671642968</v>
      </c>
      <c r="M64" s="52">
        <v>457</v>
      </c>
      <c r="N64" s="53">
        <v>1003715.9514815203</v>
      </c>
      <c r="O64" s="52">
        <v>5808</v>
      </c>
      <c r="P64" s="53">
        <v>3076967.5390002644</v>
      </c>
      <c r="Q64" s="55">
        <v>159</v>
      </c>
      <c r="R64" s="55">
        <v>100474.3263102654</v>
      </c>
      <c r="S64" s="55">
        <v>179</v>
      </c>
      <c r="T64" s="55">
        <v>44447.933666771532</v>
      </c>
      <c r="U64" s="55">
        <v>548</v>
      </c>
      <c r="V64" s="55">
        <v>344156.62582357746</v>
      </c>
      <c r="W64" s="52">
        <v>886</v>
      </c>
      <c r="X64" s="53">
        <v>489078.88580061443</v>
      </c>
      <c r="Y64" s="55"/>
      <c r="Z64" s="55"/>
      <c r="AA64" s="55"/>
      <c r="AB64" s="55"/>
      <c r="AC64" s="55"/>
      <c r="AD64" s="55"/>
    </row>
    <row r="65" spans="1:30" x14ac:dyDescent="0.3">
      <c r="B65" s="56" t="s">
        <v>70</v>
      </c>
      <c r="C65" s="52">
        <v>3907</v>
      </c>
      <c r="D65" s="53">
        <v>2102193.2650059392</v>
      </c>
      <c r="E65" s="54">
        <v>4</v>
      </c>
      <c r="F65" s="53">
        <v>3090.8049204312938</v>
      </c>
      <c r="G65" s="54">
        <v>153</v>
      </c>
      <c r="H65" s="53">
        <v>75043.151117911606</v>
      </c>
      <c r="I65" s="55">
        <v>108</v>
      </c>
      <c r="J65" s="55">
        <v>197315.37395648731</v>
      </c>
      <c r="K65" s="55">
        <v>86</v>
      </c>
      <c r="L65" s="55">
        <v>81077.563489199907</v>
      </c>
      <c r="M65" s="52">
        <v>194</v>
      </c>
      <c r="N65" s="53">
        <v>278392.93744568725</v>
      </c>
      <c r="O65" s="52">
        <v>3177</v>
      </c>
      <c r="P65" s="53">
        <v>1483278.5500415957</v>
      </c>
      <c r="Q65" s="55">
        <v>85</v>
      </c>
      <c r="R65" s="55">
        <v>87707.961588127146</v>
      </c>
      <c r="S65" s="55">
        <v>101</v>
      </c>
      <c r="T65" s="55">
        <v>26797.87001245757</v>
      </c>
      <c r="U65" s="55">
        <v>193</v>
      </c>
      <c r="V65" s="55">
        <v>147881.98987972864</v>
      </c>
      <c r="W65" s="52">
        <v>379</v>
      </c>
      <c r="X65" s="53">
        <v>262387.82148031337</v>
      </c>
      <c r="Y65" s="55"/>
      <c r="Z65" s="55"/>
      <c r="AA65" s="55"/>
      <c r="AB65" s="55"/>
      <c r="AC65" s="55"/>
      <c r="AD65" s="55"/>
    </row>
    <row r="66" spans="1:30" x14ac:dyDescent="0.3">
      <c r="B66" s="56" t="s">
        <v>71</v>
      </c>
      <c r="C66" s="52">
        <v>6473</v>
      </c>
      <c r="D66" s="53">
        <v>4649768.7844319735</v>
      </c>
      <c r="E66" s="54">
        <v>10</v>
      </c>
      <c r="F66" s="53">
        <v>6864.8404022210843</v>
      </c>
      <c r="G66" s="54">
        <v>415</v>
      </c>
      <c r="H66" s="53">
        <v>647093.26132950804</v>
      </c>
      <c r="I66" s="55">
        <v>245</v>
      </c>
      <c r="J66" s="55">
        <v>459050.29305710859</v>
      </c>
      <c r="K66" s="55">
        <v>220</v>
      </c>
      <c r="L66" s="55">
        <v>280871.2843400627</v>
      </c>
      <c r="M66" s="52">
        <v>465</v>
      </c>
      <c r="N66" s="53">
        <v>739921.57739717129</v>
      </c>
      <c r="O66" s="52">
        <v>4888</v>
      </c>
      <c r="P66" s="53">
        <v>2664985.4543141616</v>
      </c>
      <c r="Q66" s="55">
        <v>164</v>
      </c>
      <c r="R66" s="55">
        <v>91278.205368044917</v>
      </c>
      <c r="S66" s="55">
        <v>149</v>
      </c>
      <c r="T66" s="55">
        <v>93620.426381418991</v>
      </c>
      <c r="U66" s="55">
        <v>382</v>
      </c>
      <c r="V66" s="55">
        <v>406005.01923944725</v>
      </c>
      <c r="W66" s="52">
        <v>695</v>
      </c>
      <c r="X66" s="53">
        <v>590903.65098891116</v>
      </c>
      <c r="Y66" s="55"/>
      <c r="Z66" s="55"/>
      <c r="AA66" s="55"/>
      <c r="AB66" s="55"/>
      <c r="AC66" s="55"/>
      <c r="AD66" s="55"/>
    </row>
    <row r="67" spans="1:30" x14ac:dyDescent="0.3">
      <c r="B67" s="57" t="s">
        <v>72</v>
      </c>
      <c r="C67" s="52">
        <v>562</v>
      </c>
      <c r="D67" s="53">
        <v>899870.5034726006</v>
      </c>
      <c r="E67" s="54">
        <v>278</v>
      </c>
      <c r="F67" s="53">
        <v>212018.15571345048</v>
      </c>
      <c r="G67" s="54">
        <v>13</v>
      </c>
      <c r="H67" s="53">
        <v>77302.657799418463</v>
      </c>
      <c r="I67" s="55">
        <v>114</v>
      </c>
      <c r="J67" s="55">
        <v>226257.13840917245</v>
      </c>
      <c r="K67" s="55">
        <v>0</v>
      </c>
      <c r="L67" s="55">
        <v>0</v>
      </c>
      <c r="M67" s="52">
        <v>114</v>
      </c>
      <c r="N67" s="53">
        <v>226257.13840917245</v>
      </c>
      <c r="O67" s="52">
        <v>50</v>
      </c>
      <c r="P67" s="53">
        <v>36767.619328657645</v>
      </c>
      <c r="Q67" s="55">
        <v>0</v>
      </c>
      <c r="R67" s="55">
        <v>0</v>
      </c>
      <c r="S67" s="55">
        <v>37</v>
      </c>
      <c r="T67" s="55">
        <v>206874.82858233235</v>
      </c>
      <c r="U67" s="55">
        <v>70</v>
      </c>
      <c r="V67" s="55">
        <v>140650.10363956919</v>
      </c>
      <c r="W67" s="52">
        <v>107</v>
      </c>
      <c r="X67" s="53">
        <v>347524.93222190154</v>
      </c>
      <c r="Y67" s="55"/>
      <c r="Z67" s="55"/>
      <c r="AA67" s="55"/>
      <c r="AB67" s="55"/>
      <c r="AC67" s="55"/>
      <c r="AD67" s="55"/>
    </row>
    <row r="68" spans="1:30" x14ac:dyDescent="0.3">
      <c r="B68" s="10" t="s">
        <v>26</v>
      </c>
      <c r="C68" s="58">
        <v>280672</v>
      </c>
      <c r="D68" s="59">
        <v>370991319.61428058</v>
      </c>
      <c r="E68" s="60">
        <v>1865</v>
      </c>
      <c r="F68" s="59">
        <v>5580105.3135491442</v>
      </c>
      <c r="G68" s="60">
        <v>17929</v>
      </c>
      <c r="H68" s="59">
        <v>22407360.613254741</v>
      </c>
      <c r="I68" s="58">
        <v>14684</v>
      </c>
      <c r="J68" s="58">
        <v>68751282.279569492</v>
      </c>
      <c r="K68" s="58">
        <v>8287</v>
      </c>
      <c r="L68" s="58">
        <v>21874883.967767131</v>
      </c>
      <c r="M68" s="58">
        <v>22971</v>
      </c>
      <c r="N68" s="59">
        <v>90626166.247336611</v>
      </c>
      <c r="O68" s="58">
        <v>202105</v>
      </c>
      <c r="P68" s="59">
        <v>212333780.06329966</v>
      </c>
      <c r="Q68" s="58">
        <v>6640</v>
      </c>
      <c r="R68" s="58">
        <v>5275075.1519781323</v>
      </c>
      <c r="S68" s="58">
        <v>7424</v>
      </c>
      <c r="T68" s="58">
        <v>5523212.9058999559</v>
      </c>
      <c r="U68" s="58">
        <v>21738</v>
      </c>
      <c r="V68" s="58">
        <v>29245619.318962283</v>
      </c>
      <c r="W68" s="58">
        <v>35802</v>
      </c>
      <c r="X68" s="59">
        <v>40043907.376840368</v>
      </c>
      <c r="Y68" s="55"/>
      <c r="Z68" s="55"/>
      <c r="AA68" s="55"/>
      <c r="AB68" s="55"/>
      <c r="AC68" s="55"/>
      <c r="AD68" s="55"/>
    </row>
    <row r="69" spans="1:30" s="9" customFormat="1" x14ac:dyDescent="0.3">
      <c r="B69" s="9" t="s">
        <v>46</v>
      </c>
      <c r="D69" s="37">
        <v>13739.440955731741</v>
      </c>
      <c r="E69" s="38"/>
      <c r="F69" s="39">
        <v>206.65585265440873</v>
      </c>
      <c r="H69" s="37">
        <v>829.84315762344283</v>
      </c>
      <c r="I69" s="38"/>
      <c r="J69" s="37">
        <v>2546.1624937561751</v>
      </c>
      <c r="L69" s="37">
        <v>810.12320450273501</v>
      </c>
      <c r="N69" s="39">
        <v>3356.2856982589101</v>
      </c>
      <c r="P69" s="37">
        <v>7863.654160750174</v>
      </c>
      <c r="Q69" s="38"/>
      <c r="R69" s="37">
        <v>195.35924361520114</v>
      </c>
      <c r="T69" s="37">
        <v>204.54887646817841</v>
      </c>
      <c r="V69" s="37">
        <v>1083.0939663614238</v>
      </c>
      <c r="X69" s="39">
        <v>1483.0020864448031</v>
      </c>
    </row>
    <row r="70" spans="1:30" s="9" customFormat="1" x14ac:dyDescent="0.3">
      <c r="D70" s="37"/>
      <c r="F70" s="40"/>
      <c r="H70" s="37"/>
      <c r="J70" s="37"/>
      <c r="L70" s="37"/>
      <c r="N70" s="40"/>
      <c r="P70" s="37"/>
      <c r="R70" s="37"/>
      <c r="T70" s="37"/>
      <c r="V70" s="37"/>
      <c r="X70" s="40"/>
    </row>
    <row r="71" spans="1:30" x14ac:dyDescent="0.3">
      <c r="B71" s="8" t="s">
        <v>47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P71" s="42"/>
    </row>
    <row r="72" spans="1:30" x14ac:dyDescent="0.3">
      <c r="B72" s="43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4" spans="1:30" x14ac:dyDescent="0.3">
      <c r="B74" s="10" t="s">
        <v>7</v>
      </c>
    </row>
    <row r="75" spans="1:30" x14ac:dyDescent="0.3">
      <c r="B75" s="106" t="s">
        <v>73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</row>
    <row r="76" spans="1:30" x14ac:dyDescent="0.3">
      <c r="A76" s="128" t="s">
        <v>17</v>
      </c>
      <c r="B76" s="107" t="s">
        <v>74</v>
      </c>
      <c r="C76" s="125" t="s">
        <v>18</v>
      </c>
      <c r="D76" s="112"/>
      <c r="E76" s="125" t="s">
        <v>19</v>
      </c>
      <c r="F76" s="112"/>
      <c r="G76" s="125" t="s">
        <v>20</v>
      </c>
      <c r="H76" s="112"/>
      <c r="I76" s="129" t="s">
        <v>21</v>
      </c>
      <c r="J76" s="129"/>
      <c r="K76" s="129"/>
      <c r="L76" s="129"/>
      <c r="M76" s="129"/>
      <c r="N76" s="129"/>
      <c r="O76" s="129" t="s">
        <v>22</v>
      </c>
      <c r="P76" s="130"/>
      <c r="Q76" s="129" t="s">
        <v>23</v>
      </c>
      <c r="R76" s="129"/>
      <c r="S76" s="129"/>
      <c r="T76" s="129"/>
      <c r="U76" s="129"/>
      <c r="V76" s="129"/>
      <c r="W76" s="129"/>
      <c r="X76" s="130"/>
      <c r="Y76" s="44"/>
      <c r="Z76" s="44"/>
      <c r="AA76" s="44"/>
      <c r="AB76" s="44"/>
      <c r="AC76" s="44"/>
      <c r="AD76" s="44"/>
    </row>
    <row r="77" spans="1:30" ht="15" customHeight="1" x14ac:dyDescent="0.3">
      <c r="A77" s="128"/>
      <c r="B77" s="107"/>
      <c r="C77" s="125"/>
      <c r="D77" s="112"/>
      <c r="E77" s="125"/>
      <c r="F77" s="112"/>
      <c r="G77" s="125"/>
      <c r="H77" s="112"/>
      <c r="I77" s="131" t="s">
        <v>24</v>
      </c>
      <c r="J77" s="131"/>
      <c r="K77" s="131" t="s">
        <v>25</v>
      </c>
      <c r="L77" s="131"/>
      <c r="M77" s="132" t="s">
        <v>26</v>
      </c>
      <c r="N77" s="132"/>
      <c r="O77" s="131" t="s">
        <v>27</v>
      </c>
      <c r="P77" s="134"/>
      <c r="Q77" s="131" t="s">
        <v>28</v>
      </c>
      <c r="R77" s="131"/>
      <c r="S77" s="131" t="s">
        <v>29</v>
      </c>
      <c r="T77" s="131"/>
      <c r="U77" s="131" t="s">
        <v>30</v>
      </c>
      <c r="V77" s="131"/>
      <c r="W77" s="132" t="s">
        <v>26</v>
      </c>
      <c r="X77" s="133"/>
      <c r="Y77" s="44"/>
      <c r="Z77" s="44"/>
      <c r="AA77" s="44"/>
      <c r="AB77" s="44"/>
      <c r="AC77" s="44"/>
      <c r="AD77" s="44"/>
    </row>
    <row r="78" spans="1:30" x14ac:dyDescent="0.3">
      <c r="A78" s="128"/>
      <c r="B78" s="107"/>
      <c r="C78" s="125"/>
      <c r="D78" s="112"/>
      <c r="E78" s="125"/>
      <c r="F78" s="112"/>
      <c r="G78" s="125"/>
      <c r="H78" s="112"/>
      <c r="I78" s="131"/>
      <c r="J78" s="131"/>
      <c r="K78" s="131"/>
      <c r="L78" s="131"/>
      <c r="M78" s="132"/>
      <c r="N78" s="132"/>
      <c r="O78" s="131"/>
      <c r="P78" s="134"/>
      <c r="Q78" s="131"/>
      <c r="R78" s="131"/>
      <c r="S78" s="131"/>
      <c r="T78" s="131"/>
      <c r="U78" s="131"/>
      <c r="V78" s="131"/>
      <c r="W78" s="132"/>
      <c r="X78" s="133"/>
      <c r="Y78" s="44"/>
      <c r="Z78" s="44"/>
      <c r="AA78" s="44"/>
      <c r="AB78" s="44"/>
      <c r="AC78" s="44"/>
      <c r="AD78" s="44"/>
    </row>
    <row r="79" spans="1:30" x14ac:dyDescent="0.3">
      <c r="A79" s="128"/>
      <c r="B79" s="107"/>
      <c r="C79" s="45" t="s">
        <v>31</v>
      </c>
      <c r="D79" s="46" t="s">
        <v>32</v>
      </c>
      <c r="E79" s="45" t="s">
        <v>31</v>
      </c>
      <c r="F79" s="46" t="s">
        <v>32</v>
      </c>
      <c r="G79" s="45" t="s">
        <v>31</v>
      </c>
      <c r="H79" s="46" t="s">
        <v>32</v>
      </c>
      <c r="I79" s="61" t="s">
        <v>31</v>
      </c>
      <c r="J79" s="61" t="s">
        <v>32</v>
      </c>
      <c r="K79" s="61" t="s">
        <v>31</v>
      </c>
      <c r="L79" s="61" t="s">
        <v>32</v>
      </c>
      <c r="M79" s="62" t="s">
        <v>31</v>
      </c>
      <c r="N79" s="62" t="s">
        <v>32</v>
      </c>
      <c r="O79" s="61" t="s">
        <v>31</v>
      </c>
      <c r="P79" s="63" t="s">
        <v>32</v>
      </c>
      <c r="Q79" s="61" t="s">
        <v>31</v>
      </c>
      <c r="R79" s="61" t="s">
        <v>32</v>
      </c>
      <c r="S79" s="61" t="s">
        <v>31</v>
      </c>
      <c r="T79" s="61" t="s">
        <v>32</v>
      </c>
      <c r="U79" s="61" t="s">
        <v>31</v>
      </c>
      <c r="V79" s="61" t="s">
        <v>32</v>
      </c>
      <c r="W79" s="62" t="s">
        <v>31</v>
      </c>
      <c r="X79" s="64" t="s">
        <v>32</v>
      </c>
      <c r="Y79" s="44"/>
      <c r="Z79" s="44"/>
      <c r="AA79" s="44"/>
      <c r="AB79" s="44"/>
      <c r="AC79" s="44"/>
      <c r="AD79" s="44"/>
    </row>
    <row r="80" spans="1:30" x14ac:dyDescent="0.3">
      <c r="A80" s="50"/>
      <c r="B80" s="51" t="s">
        <v>75</v>
      </c>
      <c r="C80" s="52">
        <v>78310</v>
      </c>
      <c r="D80" s="53">
        <v>61189698.321530253</v>
      </c>
      <c r="E80" s="52">
        <v>184</v>
      </c>
      <c r="F80" s="53">
        <v>513944.10985306313</v>
      </c>
      <c r="G80" s="52">
        <v>3468</v>
      </c>
      <c r="H80" s="53">
        <v>2810554.0791955316</v>
      </c>
      <c r="I80" s="55">
        <v>3052</v>
      </c>
      <c r="J80" s="55">
        <v>9202070.6186457518</v>
      </c>
      <c r="K80" s="55">
        <v>1588</v>
      </c>
      <c r="L80" s="55">
        <v>1857992.2122452485</v>
      </c>
      <c r="M80" s="55">
        <v>4640</v>
      </c>
      <c r="N80" s="53">
        <v>11060062.830891</v>
      </c>
      <c r="O80" s="52">
        <v>62826</v>
      </c>
      <c r="P80" s="53">
        <v>39957676.976398937</v>
      </c>
      <c r="Q80" s="52">
        <v>1732</v>
      </c>
      <c r="R80" s="52">
        <v>1344649.0901809032</v>
      </c>
      <c r="S80" s="52">
        <v>1619</v>
      </c>
      <c r="T80" s="52">
        <v>1378934.9487723485</v>
      </c>
      <c r="U80" s="52">
        <v>3841</v>
      </c>
      <c r="V80" s="52">
        <v>4123876.2862384673</v>
      </c>
      <c r="W80" s="52">
        <v>7192</v>
      </c>
      <c r="X80" s="53">
        <v>6847460.3251917185</v>
      </c>
      <c r="Y80" s="55"/>
      <c r="Z80" s="55"/>
      <c r="AA80" s="55"/>
      <c r="AB80" s="55"/>
      <c r="AC80" s="55"/>
      <c r="AD80" s="55"/>
    </row>
    <row r="81" spans="2:30" x14ac:dyDescent="0.3">
      <c r="B81" s="51" t="s">
        <v>76</v>
      </c>
      <c r="C81" s="52">
        <v>26316</v>
      </c>
      <c r="D81" s="53">
        <v>108533682.97802632</v>
      </c>
      <c r="E81" s="52">
        <v>49</v>
      </c>
      <c r="F81" s="53">
        <v>125805.52069814451</v>
      </c>
      <c r="G81" s="52">
        <v>760</v>
      </c>
      <c r="H81" s="53">
        <v>4396246.4819645025</v>
      </c>
      <c r="I81" s="55">
        <v>2650</v>
      </c>
      <c r="J81" s="55">
        <v>30743406.999404285</v>
      </c>
      <c r="K81" s="55">
        <v>835</v>
      </c>
      <c r="L81" s="55">
        <v>10074120.203192769</v>
      </c>
      <c r="M81" s="55">
        <v>3485</v>
      </c>
      <c r="N81" s="53">
        <v>40817527.202597052</v>
      </c>
      <c r="O81" s="52">
        <v>19826</v>
      </c>
      <c r="P81" s="53">
        <v>56268981.003197193</v>
      </c>
      <c r="Q81" s="52">
        <v>69</v>
      </c>
      <c r="R81" s="52">
        <v>143180.64170315713</v>
      </c>
      <c r="S81" s="52">
        <v>412</v>
      </c>
      <c r="T81" s="52">
        <v>581944.32572138566</v>
      </c>
      <c r="U81" s="52">
        <v>1715</v>
      </c>
      <c r="V81" s="52">
        <v>6199997.8021448879</v>
      </c>
      <c r="W81" s="52">
        <v>2196</v>
      </c>
      <c r="X81" s="53">
        <v>6925122.7695694305</v>
      </c>
      <c r="Y81" s="44"/>
      <c r="Z81" s="44"/>
      <c r="AA81" s="44"/>
      <c r="AB81" s="44"/>
      <c r="AC81" s="65"/>
      <c r="AD81" s="65"/>
    </row>
    <row r="82" spans="2:30" x14ac:dyDescent="0.3">
      <c r="B82" s="66" t="s">
        <v>77</v>
      </c>
      <c r="C82" s="52">
        <v>176046</v>
      </c>
      <c r="D82" s="53">
        <v>201267938.31472397</v>
      </c>
      <c r="E82" s="52">
        <v>1632</v>
      </c>
      <c r="F82" s="53">
        <v>4940355.6829979373</v>
      </c>
      <c r="G82" s="52">
        <v>13701</v>
      </c>
      <c r="H82" s="53">
        <v>15200560.052094704</v>
      </c>
      <c r="I82" s="55">
        <v>8982</v>
      </c>
      <c r="J82" s="55">
        <v>28805804.661519445</v>
      </c>
      <c r="K82" s="55">
        <v>5864</v>
      </c>
      <c r="L82" s="55">
        <v>9942771.5523291156</v>
      </c>
      <c r="M82" s="55">
        <v>14846</v>
      </c>
      <c r="N82" s="53">
        <v>38748576.213848561</v>
      </c>
      <c r="O82" s="52">
        <v>119453</v>
      </c>
      <c r="P82" s="53">
        <v>116107122.08370355</v>
      </c>
      <c r="Q82" s="52">
        <v>4839</v>
      </c>
      <c r="R82" s="52">
        <v>3787245.420094071</v>
      </c>
      <c r="S82" s="52">
        <v>5393</v>
      </c>
      <c r="T82" s="52">
        <v>3562333.6314062215</v>
      </c>
      <c r="U82" s="52">
        <v>16182</v>
      </c>
      <c r="V82" s="52">
        <v>18921745.230578925</v>
      </c>
      <c r="W82" s="52">
        <v>26414</v>
      </c>
      <c r="X82" s="53">
        <v>26271324.28207922</v>
      </c>
      <c r="Y82" s="44"/>
      <c r="Z82" s="44"/>
      <c r="AA82" s="44"/>
      <c r="AB82" s="44"/>
      <c r="AC82" s="65"/>
      <c r="AD82" s="65"/>
    </row>
    <row r="83" spans="2:30" x14ac:dyDescent="0.3">
      <c r="B83" s="67" t="s">
        <v>26</v>
      </c>
      <c r="C83" s="68">
        <v>280672</v>
      </c>
      <c r="D83" s="69">
        <v>370991319.61428052</v>
      </c>
      <c r="E83" s="68">
        <v>1865</v>
      </c>
      <c r="F83" s="69">
        <v>5580105.3135491451</v>
      </c>
      <c r="G83" s="68">
        <v>17929</v>
      </c>
      <c r="H83" s="69">
        <v>22407360.613254737</v>
      </c>
      <c r="I83" s="68">
        <v>14684</v>
      </c>
      <c r="J83" s="68">
        <v>68751282.279569477</v>
      </c>
      <c r="K83" s="68">
        <v>8287</v>
      </c>
      <c r="L83" s="68">
        <v>21874883.967767134</v>
      </c>
      <c r="M83" s="68">
        <v>22971</v>
      </c>
      <c r="N83" s="69">
        <v>90626166.247336611</v>
      </c>
      <c r="O83" s="68">
        <v>202105</v>
      </c>
      <c r="P83" s="69">
        <v>212333780.06329969</v>
      </c>
      <c r="Q83" s="68">
        <v>6640</v>
      </c>
      <c r="R83" s="68">
        <v>5275075.1519781314</v>
      </c>
      <c r="S83" s="68">
        <v>7424</v>
      </c>
      <c r="T83" s="68">
        <v>5523212.9058999559</v>
      </c>
      <c r="U83" s="68">
        <v>21738</v>
      </c>
      <c r="V83" s="68">
        <v>29245619.31896228</v>
      </c>
      <c r="W83" s="68">
        <v>35802</v>
      </c>
      <c r="X83" s="69">
        <v>40043907.376840368</v>
      </c>
      <c r="Y83" s="44"/>
      <c r="Z83" s="44"/>
      <c r="AA83" s="44"/>
      <c r="AB83" s="44"/>
      <c r="AC83" s="65"/>
      <c r="AD83" s="65"/>
    </row>
    <row r="84" spans="2:30" s="9" customFormat="1" x14ac:dyDescent="0.3">
      <c r="B84" s="9" t="s">
        <v>46</v>
      </c>
      <c r="D84" s="37">
        <v>13739.440955731739</v>
      </c>
      <c r="E84" s="38"/>
      <c r="F84" s="39">
        <v>206.65585265440876</v>
      </c>
      <c r="H84" s="37">
        <v>829.84315762344261</v>
      </c>
      <c r="I84" s="38"/>
      <c r="J84" s="37">
        <v>2546.1624937561746</v>
      </c>
      <c r="L84" s="37">
        <v>810.12320450273512</v>
      </c>
      <c r="N84" s="39">
        <v>3356.2856982589101</v>
      </c>
      <c r="P84" s="37">
        <v>7863.6541607501749</v>
      </c>
      <c r="Q84" s="38"/>
      <c r="R84" s="37">
        <v>195.35924361520108</v>
      </c>
      <c r="T84" s="37">
        <v>204.54887646817843</v>
      </c>
      <c r="V84" s="37">
        <v>1083.0939663614236</v>
      </c>
      <c r="X84" s="39">
        <v>1483.0020864448031</v>
      </c>
    </row>
    <row r="85" spans="2:30" x14ac:dyDescent="0.3">
      <c r="P85" s="42"/>
    </row>
    <row r="86" spans="2:30" x14ac:dyDescent="0.3">
      <c r="B86" s="8" t="s">
        <v>47</v>
      </c>
      <c r="P86" s="42"/>
    </row>
    <row r="87" spans="2:30" x14ac:dyDescent="0.3">
      <c r="C87" s="42"/>
    </row>
    <row r="88" spans="2:30" x14ac:dyDescent="0.3">
      <c r="B88" s="8" t="s">
        <v>78</v>
      </c>
    </row>
    <row r="89" spans="2:30" x14ac:dyDescent="0.3">
      <c r="B89" s="8" t="s">
        <v>79</v>
      </c>
    </row>
    <row r="90" spans="2:30" x14ac:dyDescent="0.3">
      <c r="B90" s="8" t="s">
        <v>80</v>
      </c>
    </row>
    <row r="91" spans="2:30" x14ac:dyDescent="0.3">
      <c r="B91" s="8" t="s">
        <v>81</v>
      </c>
    </row>
    <row r="92" spans="2:30" x14ac:dyDescent="0.3">
      <c r="B92" s="8" t="s">
        <v>82</v>
      </c>
    </row>
    <row r="93" spans="2:30" x14ac:dyDescent="0.3">
      <c r="B93" s="8" t="s">
        <v>83</v>
      </c>
    </row>
    <row r="95" spans="2:30" x14ac:dyDescent="0.3">
      <c r="B95" s="136" t="s">
        <v>84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2:30" x14ac:dyDescent="0.3">
      <c r="B96" s="137" t="s">
        <v>85</v>
      </c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</row>
    <row r="97" spans="2:22" x14ac:dyDescent="0.3">
      <c r="B97" s="138" t="s">
        <v>86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</row>
    <row r="98" spans="2:22" x14ac:dyDescent="0.3"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</row>
    <row r="99" spans="2:22" x14ac:dyDescent="0.3"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</row>
    <row r="100" spans="2:22" x14ac:dyDescent="0.3">
      <c r="B100" s="138" t="s">
        <v>87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</row>
    <row r="101" spans="2:22" x14ac:dyDescent="0.3"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</row>
    <row r="102" spans="2:22" x14ac:dyDescent="0.3">
      <c r="B102" s="135" t="s">
        <v>88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</row>
    <row r="103" spans="2:22" x14ac:dyDescent="0.3">
      <c r="B103" s="139" t="s">
        <v>89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</row>
    <row r="104" spans="2:22" x14ac:dyDescent="0.3"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</row>
    <row r="105" spans="2:22" x14ac:dyDescent="0.3">
      <c r="B105" s="135" t="s">
        <v>90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</row>
    <row r="106" spans="2:22" x14ac:dyDescent="0.3">
      <c r="B106" s="135" t="s">
        <v>91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</row>
    <row r="107" spans="2:22" x14ac:dyDescent="0.3">
      <c r="B107" s="135" t="s">
        <v>92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</row>
    <row r="108" spans="2:22" x14ac:dyDescent="0.3">
      <c r="B108" s="135" t="s">
        <v>93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</row>
    <row r="110" spans="2:22" x14ac:dyDescent="0.3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70"/>
      <c r="N110" s="70"/>
      <c r="O110" s="25"/>
      <c r="P110" s="25"/>
      <c r="Q110" s="25"/>
      <c r="R110" s="25"/>
      <c r="S110" s="25"/>
      <c r="T110" s="25"/>
      <c r="U110" s="25"/>
      <c r="V110" s="25"/>
    </row>
    <row r="111" spans="2:22" x14ac:dyDescent="0.3">
      <c r="B111" s="8" t="s">
        <v>94</v>
      </c>
    </row>
    <row r="112" spans="2:22" x14ac:dyDescent="0.3">
      <c r="B112" s="71" t="str">
        <f>Indice!B20</f>
        <v>Información al:28/11/2021 para todas las instituciones</v>
      </c>
    </row>
    <row r="113" spans="2:2" x14ac:dyDescent="0.3">
      <c r="B113" s="8" t="s">
        <v>47</v>
      </c>
    </row>
    <row r="115" spans="2:2" x14ac:dyDescent="0.3">
      <c r="B115" s="8" t="str">
        <f>Indice!B21</f>
        <v>Actualización: 03/12/2021</v>
      </c>
    </row>
  </sheetData>
  <mergeCells count="76">
    <mergeCell ref="B105:V105"/>
    <mergeCell ref="B106:V106"/>
    <mergeCell ref="B107:V107"/>
    <mergeCell ref="B108:V108"/>
    <mergeCell ref="B95:V95"/>
    <mergeCell ref="B96:V96"/>
    <mergeCell ref="B97:V99"/>
    <mergeCell ref="B100:V101"/>
    <mergeCell ref="B102:V102"/>
    <mergeCell ref="B103:V104"/>
    <mergeCell ref="O76:P76"/>
    <mergeCell ref="Q76:X76"/>
    <mergeCell ref="I77:J78"/>
    <mergeCell ref="K77:L78"/>
    <mergeCell ref="M77:N78"/>
    <mergeCell ref="O77:P78"/>
    <mergeCell ref="Q77:R78"/>
    <mergeCell ref="S77:T78"/>
    <mergeCell ref="U77:V78"/>
    <mergeCell ref="W77:X78"/>
    <mergeCell ref="B75:L75"/>
    <mergeCell ref="A76:A79"/>
    <mergeCell ref="B76:B79"/>
    <mergeCell ref="C76:D78"/>
    <mergeCell ref="E76:F78"/>
    <mergeCell ref="G76:H78"/>
    <mergeCell ref="I76:N76"/>
    <mergeCell ref="O47:P47"/>
    <mergeCell ref="Q47:X47"/>
    <mergeCell ref="I48:J49"/>
    <mergeCell ref="K48:L49"/>
    <mergeCell ref="M48:N49"/>
    <mergeCell ref="O48:P49"/>
    <mergeCell ref="Q48:R49"/>
    <mergeCell ref="S48:T49"/>
    <mergeCell ref="U48:V49"/>
    <mergeCell ref="W48:X49"/>
    <mergeCell ref="B46:L46"/>
    <mergeCell ref="A47:A50"/>
    <mergeCell ref="B47:B50"/>
    <mergeCell ref="C47:D49"/>
    <mergeCell ref="E47:F49"/>
    <mergeCell ref="G47:H49"/>
    <mergeCell ref="I47:N47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30:L30"/>
    <mergeCell ref="B31:B34"/>
    <mergeCell ref="C31:D33"/>
    <mergeCell ref="E31:F33"/>
    <mergeCell ref="G31:H33"/>
    <mergeCell ref="I31:N31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5:L5"/>
    <mergeCell ref="B6:B9"/>
    <mergeCell ref="C6:D8"/>
    <mergeCell ref="E6:F8"/>
    <mergeCell ref="G6:H8"/>
    <mergeCell ref="I6:N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923-CD20-4EEF-98C6-8D1323AC46B8}">
  <dimension ref="A2:AE92"/>
  <sheetViews>
    <sheetView topLeftCell="A46" zoomScale="75" zoomScaleNormal="75" workbookViewId="0">
      <selection activeCell="D8" sqref="D8:Y61"/>
    </sheetView>
  </sheetViews>
  <sheetFormatPr baseColWidth="10" defaultColWidth="11.44140625" defaultRowHeight="14.4" x14ac:dyDescent="0.3"/>
  <cols>
    <col min="1" max="1" width="5.6640625" style="8" customWidth="1"/>
    <col min="2" max="2" width="20.88671875" style="8" customWidth="1"/>
    <col min="3" max="3" width="28.6640625" style="8" bestFit="1" customWidth="1"/>
    <col min="4" max="4" width="12.44140625" style="8" bestFit="1" customWidth="1"/>
    <col min="5" max="5" width="17.44140625" style="8" bestFit="1" customWidth="1"/>
    <col min="6" max="6" width="9.5546875" style="8" bestFit="1" customWidth="1"/>
    <col min="7" max="7" width="15.33203125" style="8" bestFit="1" customWidth="1"/>
    <col min="8" max="8" width="11" style="8" bestFit="1" customWidth="1"/>
    <col min="9" max="9" width="16.44140625" style="8" bestFit="1" customWidth="1"/>
    <col min="10" max="10" width="11" style="8" bestFit="1" customWidth="1"/>
    <col min="11" max="11" width="16.44140625" style="8" bestFit="1" customWidth="1"/>
    <col min="12" max="12" width="9.5546875" style="8" bestFit="1" customWidth="1"/>
    <col min="13" max="13" width="14.5546875" style="8" bestFit="1" customWidth="1"/>
    <col min="14" max="14" width="12.5546875" style="11" bestFit="1" customWidth="1"/>
    <col min="15" max="15" width="18.109375" style="11" bestFit="1" customWidth="1"/>
    <col min="16" max="16" width="11.109375" style="8" bestFit="1" customWidth="1"/>
    <col min="17" max="17" width="17.44140625" style="8" bestFit="1" customWidth="1"/>
    <col min="18" max="18" width="8.6640625" style="8" bestFit="1" customWidth="1"/>
    <col min="19" max="19" width="14.33203125" style="8" bestFit="1" customWidth="1"/>
    <col min="20" max="20" width="11.44140625" style="8" bestFit="1" customWidth="1"/>
    <col min="21" max="21" width="16.44140625" style="8" customWidth="1"/>
    <col min="22" max="22" width="11.44140625" style="8" bestFit="1" customWidth="1"/>
    <col min="23" max="23" width="16" style="8" bestFit="1" customWidth="1"/>
    <col min="24" max="24" width="12.5546875" style="11" bestFit="1" customWidth="1"/>
    <col min="25" max="25" width="18.109375" style="11" bestFit="1" customWidth="1"/>
    <col min="26" max="16384" width="11.44140625" style="8"/>
  </cols>
  <sheetData>
    <row r="2" spans="2:25" x14ac:dyDescent="0.3">
      <c r="B2" s="10" t="s">
        <v>9</v>
      </c>
    </row>
    <row r="3" spans="2:25" ht="15.6" x14ac:dyDescent="0.3">
      <c r="B3" s="10" t="s">
        <v>95</v>
      </c>
      <c r="C3" s="72"/>
    </row>
    <row r="4" spans="2:25" x14ac:dyDescent="0.3">
      <c r="B4" s="107" t="s">
        <v>17</v>
      </c>
      <c r="C4" s="107" t="s">
        <v>49</v>
      </c>
      <c r="D4" s="109" t="s">
        <v>18</v>
      </c>
      <c r="E4" s="109"/>
      <c r="F4" s="111" t="s">
        <v>19</v>
      </c>
      <c r="G4" s="112"/>
      <c r="H4" s="109" t="s">
        <v>20</v>
      </c>
      <c r="I4" s="109"/>
      <c r="J4" s="115" t="s">
        <v>21</v>
      </c>
      <c r="K4" s="116"/>
      <c r="L4" s="116"/>
      <c r="M4" s="116"/>
      <c r="N4" s="116"/>
      <c r="O4" s="117"/>
      <c r="P4" s="116" t="s">
        <v>22</v>
      </c>
      <c r="Q4" s="116"/>
      <c r="R4" s="115" t="s">
        <v>23</v>
      </c>
      <c r="S4" s="116"/>
      <c r="T4" s="116"/>
      <c r="U4" s="116"/>
      <c r="V4" s="116"/>
      <c r="W4" s="116"/>
      <c r="X4" s="116"/>
      <c r="Y4" s="117"/>
    </row>
    <row r="5" spans="2:25" x14ac:dyDescent="0.3">
      <c r="B5" s="107"/>
      <c r="C5" s="107"/>
      <c r="D5" s="110"/>
      <c r="E5" s="110"/>
      <c r="F5" s="111"/>
      <c r="G5" s="112"/>
      <c r="H5" s="110"/>
      <c r="I5" s="110"/>
      <c r="J5" s="118" t="s">
        <v>24</v>
      </c>
      <c r="K5" s="119"/>
      <c r="L5" s="119" t="s">
        <v>25</v>
      </c>
      <c r="M5" s="119"/>
      <c r="N5" s="120" t="s">
        <v>26</v>
      </c>
      <c r="O5" s="121"/>
      <c r="P5" s="119" t="s">
        <v>27</v>
      </c>
      <c r="Q5" s="119"/>
      <c r="R5" s="118" t="s">
        <v>28</v>
      </c>
      <c r="S5" s="119"/>
      <c r="T5" s="119" t="s">
        <v>29</v>
      </c>
      <c r="U5" s="119"/>
      <c r="V5" s="119" t="s">
        <v>30</v>
      </c>
      <c r="W5" s="119"/>
      <c r="X5" s="120" t="s">
        <v>26</v>
      </c>
      <c r="Y5" s="121"/>
    </row>
    <row r="6" spans="2:25" ht="30" customHeight="1" x14ac:dyDescent="0.3">
      <c r="B6" s="107"/>
      <c r="C6" s="107"/>
      <c r="D6" s="110"/>
      <c r="E6" s="110"/>
      <c r="F6" s="113"/>
      <c r="G6" s="114"/>
      <c r="H6" s="110"/>
      <c r="I6" s="110"/>
      <c r="J6" s="118"/>
      <c r="K6" s="119"/>
      <c r="L6" s="119"/>
      <c r="M6" s="119"/>
      <c r="N6" s="122"/>
      <c r="O6" s="123"/>
      <c r="P6" s="119"/>
      <c r="Q6" s="119"/>
      <c r="R6" s="118"/>
      <c r="S6" s="119"/>
      <c r="T6" s="119"/>
      <c r="U6" s="119"/>
      <c r="V6" s="119"/>
      <c r="W6" s="119"/>
      <c r="X6" s="122"/>
      <c r="Y6" s="123"/>
    </row>
    <row r="7" spans="2:25" x14ac:dyDescent="0.3">
      <c r="B7" s="108"/>
      <c r="C7" s="108"/>
      <c r="D7" s="12" t="s">
        <v>31</v>
      </c>
      <c r="E7" s="12" t="s">
        <v>32</v>
      </c>
      <c r="F7" s="13" t="s">
        <v>31</v>
      </c>
      <c r="G7" s="14" t="s">
        <v>32</v>
      </c>
      <c r="H7" s="12" t="s">
        <v>31</v>
      </c>
      <c r="I7" s="12" t="s">
        <v>32</v>
      </c>
      <c r="J7" s="13" t="s">
        <v>31</v>
      </c>
      <c r="K7" s="12" t="s">
        <v>32</v>
      </c>
      <c r="L7" s="12" t="s">
        <v>31</v>
      </c>
      <c r="M7" s="12" t="s">
        <v>32</v>
      </c>
      <c r="N7" s="15" t="s">
        <v>31</v>
      </c>
      <c r="O7" s="16" t="s">
        <v>32</v>
      </c>
      <c r="P7" s="12" t="s">
        <v>31</v>
      </c>
      <c r="Q7" s="12" t="s">
        <v>32</v>
      </c>
      <c r="R7" s="13" t="s">
        <v>31</v>
      </c>
      <c r="S7" s="12" t="s">
        <v>32</v>
      </c>
      <c r="T7" s="12" t="s">
        <v>31</v>
      </c>
      <c r="U7" s="12" t="s">
        <v>32</v>
      </c>
      <c r="V7" s="12" t="s">
        <v>31</v>
      </c>
      <c r="W7" s="12" t="s">
        <v>32</v>
      </c>
      <c r="X7" s="15" t="s">
        <v>31</v>
      </c>
      <c r="Y7" s="16" t="s">
        <v>32</v>
      </c>
    </row>
    <row r="8" spans="2:25" x14ac:dyDescent="0.3">
      <c r="B8" s="140" t="s">
        <v>33</v>
      </c>
      <c r="C8" s="8" t="s">
        <v>50</v>
      </c>
      <c r="D8" s="73">
        <v>25842</v>
      </c>
      <c r="E8" s="73">
        <v>22214878.919213843</v>
      </c>
      <c r="F8" s="74">
        <v>0</v>
      </c>
      <c r="G8" s="75">
        <v>0</v>
      </c>
      <c r="H8" s="73">
        <v>98</v>
      </c>
      <c r="I8" s="73">
        <v>155940.96627671554</v>
      </c>
      <c r="J8" s="74">
        <v>1444</v>
      </c>
      <c r="K8" s="73">
        <v>1519411.2960135448</v>
      </c>
      <c r="L8" s="73">
        <v>0</v>
      </c>
      <c r="M8" s="73">
        <v>0</v>
      </c>
      <c r="N8" s="76">
        <v>1444</v>
      </c>
      <c r="O8" s="77">
        <v>1519411.2960135448</v>
      </c>
      <c r="P8" s="73">
        <v>23209</v>
      </c>
      <c r="Q8" s="73">
        <v>19764119.248166583</v>
      </c>
      <c r="R8" s="74">
        <v>1</v>
      </c>
      <c r="S8" s="73">
        <v>845.90450453909102</v>
      </c>
      <c r="T8" s="73">
        <v>246</v>
      </c>
      <c r="U8" s="73">
        <v>124949.92082659184</v>
      </c>
      <c r="V8" s="73">
        <v>844</v>
      </c>
      <c r="W8" s="73">
        <v>649611.5834258676</v>
      </c>
      <c r="X8" s="76">
        <v>1091</v>
      </c>
      <c r="Y8" s="77">
        <v>775407.4087569986</v>
      </c>
    </row>
    <row r="9" spans="2:25" x14ac:dyDescent="0.3">
      <c r="B9" s="141"/>
      <c r="C9" s="8" t="s">
        <v>51</v>
      </c>
      <c r="D9" s="73">
        <v>4261</v>
      </c>
      <c r="E9" s="73">
        <v>15208072.28572832</v>
      </c>
      <c r="F9" s="74">
        <v>0</v>
      </c>
      <c r="G9" s="75">
        <v>0</v>
      </c>
      <c r="H9" s="73">
        <v>32</v>
      </c>
      <c r="I9" s="73">
        <v>235128.91747323118</v>
      </c>
      <c r="J9" s="74">
        <v>308</v>
      </c>
      <c r="K9" s="73">
        <v>1747005.1239038622</v>
      </c>
      <c r="L9" s="73">
        <v>0</v>
      </c>
      <c r="M9" s="73">
        <v>0</v>
      </c>
      <c r="N9" s="76">
        <v>308</v>
      </c>
      <c r="O9" s="77">
        <v>1747005.1239038622</v>
      </c>
      <c r="P9" s="73">
        <v>3836</v>
      </c>
      <c r="Q9" s="73">
        <v>12937058.667641843</v>
      </c>
      <c r="R9" s="74">
        <v>0</v>
      </c>
      <c r="S9" s="73">
        <v>0</v>
      </c>
      <c r="T9" s="73">
        <v>23</v>
      </c>
      <c r="U9" s="73">
        <v>49953.58912401057</v>
      </c>
      <c r="V9" s="73">
        <v>62</v>
      </c>
      <c r="W9" s="73">
        <v>238925.98758537535</v>
      </c>
      <c r="X9" s="76">
        <v>85</v>
      </c>
      <c r="Y9" s="77">
        <v>288879.5767093859</v>
      </c>
    </row>
    <row r="10" spans="2:25" x14ac:dyDescent="0.3">
      <c r="B10" s="141"/>
      <c r="C10" s="8" t="s">
        <v>52</v>
      </c>
      <c r="D10" s="73">
        <v>1194</v>
      </c>
      <c r="E10" s="73">
        <v>14963416.792766085</v>
      </c>
      <c r="F10" s="74">
        <v>0</v>
      </c>
      <c r="G10" s="75">
        <v>0</v>
      </c>
      <c r="H10" s="73">
        <v>31</v>
      </c>
      <c r="I10" s="73">
        <v>578305.86800701311</v>
      </c>
      <c r="J10" s="74">
        <v>184</v>
      </c>
      <c r="K10" s="73">
        <v>2725117.3448489131</v>
      </c>
      <c r="L10" s="73">
        <v>0</v>
      </c>
      <c r="M10" s="73">
        <v>0</v>
      </c>
      <c r="N10" s="76">
        <v>184</v>
      </c>
      <c r="O10" s="77">
        <v>2725117.3448489131</v>
      </c>
      <c r="P10" s="73">
        <v>950</v>
      </c>
      <c r="Q10" s="73">
        <v>11036334.216544395</v>
      </c>
      <c r="R10" s="74">
        <v>0</v>
      </c>
      <c r="S10" s="73">
        <v>0</v>
      </c>
      <c r="T10" s="73">
        <v>6</v>
      </c>
      <c r="U10" s="73">
        <v>63507.90741770406</v>
      </c>
      <c r="V10" s="73">
        <v>23</v>
      </c>
      <c r="W10" s="73">
        <v>560151.45594805887</v>
      </c>
      <c r="X10" s="76">
        <v>29</v>
      </c>
      <c r="Y10" s="77">
        <v>623659.36336576287</v>
      </c>
    </row>
    <row r="11" spans="2:25" x14ac:dyDescent="0.3">
      <c r="B11" s="141"/>
      <c r="C11" s="8" t="s">
        <v>53</v>
      </c>
      <c r="D11" s="73">
        <v>151</v>
      </c>
      <c r="E11" s="73">
        <v>5024787.4961324269</v>
      </c>
      <c r="F11" s="74">
        <v>0</v>
      </c>
      <c r="G11" s="75">
        <v>0</v>
      </c>
      <c r="H11" s="73">
        <v>8</v>
      </c>
      <c r="I11" s="73">
        <v>550228.34541404259</v>
      </c>
      <c r="J11" s="74">
        <v>37</v>
      </c>
      <c r="K11" s="73">
        <v>1187798.3806134304</v>
      </c>
      <c r="L11" s="73">
        <v>0</v>
      </c>
      <c r="M11" s="73">
        <v>0</v>
      </c>
      <c r="N11" s="76">
        <v>37</v>
      </c>
      <c r="O11" s="77">
        <v>1187798.3806134304</v>
      </c>
      <c r="P11" s="73">
        <v>103</v>
      </c>
      <c r="Q11" s="73">
        <v>3236650.6886476036</v>
      </c>
      <c r="R11" s="74">
        <v>1</v>
      </c>
      <c r="S11" s="73">
        <v>32534.788636118883</v>
      </c>
      <c r="T11" s="73">
        <v>0</v>
      </c>
      <c r="U11" s="73">
        <v>0</v>
      </c>
      <c r="V11" s="73">
        <v>2</v>
      </c>
      <c r="W11" s="73">
        <v>17575.292821231422</v>
      </c>
      <c r="X11" s="76">
        <v>3</v>
      </c>
      <c r="Y11" s="77">
        <v>50110.081457350308</v>
      </c>
    </row>
    <row r="12" spans="2:25" x14ac:dyDescent="0.3">
      <c r="B12" s="140" t="s">
        <v>34</v>
      </c>
      <c r="C12" s="78" t="s">
        <v>50</v>
      </c>
      <c r="D12" s="79">
        <v>328</v>
      </c>
      <c r="E12" s="79">
        <v>802946.26505506667</v>
      </c>
      <c r="F12" s="80">
        <v>0</v>
      </c>
      <c r="G12" s="81">
        <v>0</v>
      </c>
      <c r="H12" s="79">
        <v>65</v>
      </c>
      <c r="I12" s="79">
        <v>213655.95697339272</v>
      </c>
      <c r="J12" s="80">
        <v>51</v>
      </c>
      <c r="K12" s="79">
        <v>103428.09307422194</v>
      </c>
      <c r="L12" s="79">
        <v>0</v>
      </c>
      <c r="M12" s="79">
        <v>0</v>
      </c>
      <c r="N12" s="82">
        <v>51</v>
      </c>
      <c r="O12" s="83">
        <v>103428.09307422194</v>
      </c>
      <c r="P12" s="79">
        <v>175</v>
      </c>
      <c r="Q12" s="79">
        <v>372445.94182194164</v>
      </c>
      <c r="R12" s="80">
        <v>0</v>
      </c>
      <c r="S12" s="79">
        <v>0</v>
      </c>
      <c r="T12" s="79">
        <v>3</v>
      </c>
      <c r="U12" s="79">
        <v>23002.09556573605</v>
      </c>
      <c r="V12" s="79">
        <v>34</v>
      </c>
      <c r="W12" s="79">
        <v>90414.177619774375</v>
      </c>
      <c r="X12" s="82">
        <v>37</v>
      </c>
      <c r="Y12" s="83">
        <v>113416.27318551044</v>
      </c>
    </row>
    <row r="13" spans="2:25" x14ac:dyDescent="0.3">
      <c r="B13" s="141"/>
      <c r="C13" s="8" t="s">
        <v>51</v>
      </c>
      <c r="D13" s="73">
        <v>441</v>
      </c>
      <c r="E13" s="73">
        <v>1877219.7924410624</v>
      </c>
      <c r="F13" s="74">
        <v>0</v>
      </c>
      <c r="G13" s="75">
        <v>0</v>
      </c>
      <c r="H13" s="73">
        <v>85</v>
      </c>
      <c r="I13" s="73">
        <v>418820.3341127584</v>
      </c>
      <c r="J13" s="74">
        <v>74</v>
      </c>
      <c r="K13" s="73">
        <v>295123.06771823438</v>
      </c>
      <c r="L13" s="73">
        <v>0</v>
      </c>
      <c r="M13" s="73">
        <v>0</v>
      </c>
      <c r="N13" s="76">
        <v>74</v>
      </c>
      <c r="O13" s="77">
        <v>295123.06771823438</v>
      </c>
      <c r="P13" s="73">
        <v>230</v>
      </c>
      <c r="Q13" s="73">
        <v>915647.60734284145</v>
      </c>
      <c r="R13" s="74">
        <v>0</v>
      </c>
      <c r="S13" s="73">
        <v>0</v>
      </c>
      <c r="T13" s="73">
        <v>2</v>
      </c>
      <c r="U13" s="73">
        <v>23782.930493002903</v>
      </c>
      <c r="V13" s="73">
        <v>50</v>
      </c>
      <c r="W13" s="73">
        <v>223845.85277422515</v>
      </c>
      <c r="X13" s="76">
        <v>52</v>
      </c>
      <c r="Y13" s="77">
        <v>247628.78326722805</v>
      </c>
    </row>
    <row r="14" spans="2:25" x14ac:dyDescent="0.3">
      <c r="B14" s="141"/>
      <c r="C14" s="8" t="s">
        <v>52</v>
      </c>
      <c r="D14" s="73">
        <v>467</v>
      </c>
      <c r="E14" s="73">
        <v>3270620.310785315</v>
      </c>
      <c r="F14" s="74">
        <v>0</v>
      </c>
      <c r="G14" s="75">
        <v>0</v>
      </c>
      <c r="H14" s="73">
        <v>75</v>
      </c>
      <c r="I14" s="73">
        <v>869622.36545482161</v>
      </c>
      <c r="J14" s="74">
        <v>55</v>
      </c>
      <c r="K14" s="73">
        <v>390742.81151978782</v>
      </c>
      <c r="L14" s="73">
        <v>0</v>
      </c>
      <c r="M14" s="73">
        <v>0</v>
      </c>
      <c r="N14" s="76">
        <v>55</v>
      </c>
      <c r="O14" s="77">
        <v>390742.81151978782</v>
      </c>
      <c r="P14" s="73">
        <v>312</v>
      </c>
      <c r="Q14" s="73">
        <v>1762535.2531352961</v>
      </c>
      <c r="R14" s="74">
        <v>0</v>
      </c>
      <c r="S14" s="73">
        <v>0</v>
      </c>
      <c r="T14" s="73">
        <v>0</v>
      </c>
      <c r="U14" s="73">
        <v>0</v>
      </c>
      <c r="V14" s="73">
        <v>25</v>
      </c>
      <c r="W14" s="73">
        <v>247719.88067540919</v>
      </c>
      <c r="X14" s="76">
        <v>25</v>
      </c>
      <c r="Y14" s="77">
        <v>247719.88067540919</v>
      </c>
    </row>
    <row r="15" spans="2:25" x14ac:dyDescent="0.3">
      <c r="B15" s="142"/>
      <c r="C15" s="25" t="s">
        <v>53</v>
      </c>
      <c r="D15" s="84">
        <v>35</v>
      </c>
      <c r="E15" s="84">
        <v>517957.54509403039</v>
      </c>
      <c r="F15" s="85">
        <v>0</v>
      </c>
      <c r="G15" s="86">
        <v>0</v>
      </c>
      <c r="H15" s="84">
        <v>4</v>
      </c>
      <c r="I15" s="84">
        <v>32534.788636118883</v>
      </c>
      <c r="J15" s="85">
        <v>5</v>
      </c>
      <c r="K15" s="84">
        <v>101833.88843105211</v>
      </c>
      <c r="L15" s="84">
        <v>0</v>
      </c>
      <c r="M15" s="84">
        <v>0</v>
      </c>
      <c r="N15" s="87">
        <v>5</v>
      </c>
      <c r="O15" s="88">
        <v>101833.88843105211</v>
      </c>
      <c r="P15" s="84">
        <v>25</v>
      </c>
      <c r="Q15" s="84">
        <v>378708.64973144158</v>
      </c>
      <c r="R15" s="85">
        <v>0</v>
      </c>
      <c r="S15" s="84">
        <v>0</v>
      </c>
      <c r="T15" s="84">
        <v>0</v>
      </c>
      <c r="U15" s="84">
        <v>0</v>
      </c>
      <c r="V15" s="84">
        <v>1</v>
      </c>
      <c r="W15" s="84">
        <v>4880.2182954178325</v>
      </c>
      <c r="X15" s="87">
        <v>1</v>
      </c>
      <c r="Y15" s="88">
        <v>4880.2182954178325</v>
      </c>
    </row>
    <row r="16" spans="2:25" x14ac:dyDescent="0.3">
      <c r="B16" s="141" t="s">
        <v>35</v>
      </c>
      <c r="C16" s="8" t="s">
        <v>50</v>
      </c>
      <c r="D16" s="73">
        <v>184870</v>
      </c>
      <c r="E16" s="73">
        <v>62351273.991267011</v>
      </c>
      <c r="F16" s="74">
        <v>0</v>
      </c>
      <c r="G16" s="75">
        <v>0</v>
      </c>
      <c r="H16" s="73">
        <v>15908</v>
      </c>
      <c r="I16" s="73">
        <v>10702416.168781374</v>
      </c>
      <c r="J16" s="74">
        <v>3599</v>
      </c>
      <c r="K16" s="73">
        <v>2837495.1784744631</v>
      </c>
      <c r="L16" s="73">
        <v>6883</v>
      </c>
      <c r="M16" s="73">
        <v>4778869.8623745907</v>
      </c>
      <c r="N16" s="76">
        <v>10482</v>
      </c>
      <c r="O16" s="77">
        <v>7616365.0408490533</v>
      </c>
      <c r="P16" s="73">
        <v>133332</v>
      </c>
      <c r="Q16" s="73">
        <v>31495606.084688704</v>
      </c>
      <c r="R16" s="74">
        <v>6424</v>
      </c>
      <c r="S16" s="73">
        <v>3839682.6195254931</v>
      </c>
      <c r="T16" s="73">
        <v>6851</v>
      </c>
      <c r="U16" s="73">
        <v>2233459.074424305</v>
      </c>
      <c r="V16" s="73">
        <v>11873</v>
      </c>
      <c r="W16" s="73">
        <v>6463745.0029980801</v>
      </c>
      <c r="X16" s="76">
        <v>25148</v>
      </c>
      <c r="Y16" s="77">
        <v>12536886.696947878</v>
      </c>
    </row>
    <row r="17" spans="2:25" x14ac:dyDescent="0.3">
      <c r="B17" s="141"/>
      <c r="C17" s="8" t="s">
        <v>51</v>
      </c>
      <c r="D17" s="73">
        <v>3896</v>
      </c>
      <c r="E17" s="73">
        <v>10896809.02693978</v>
      </c>
      <c r="F17" s="74">
        <v>0</v>
      </c>
      <c r="G17" s="75">
        <v>0</v>
      </c>
      <c r="H17" s="73">
        <v>413</v>
      </c>
      <c r="I17" s="73">
        <v>1321730.9534026997</v>
      </c>
      <c r="J17" s="74">
        <v>23</v>
      </c>
      <c r="K17" s="73">
        <v>54803.616339361266</v>
      </c>
      <c r="L17" s="73">
        <v>476</v>
      </c>
      <c r="M17" s="73">
        <v>2215248.5106387129</v>
      </c>
      <c r="N17" s="76">
        <v>499</v>
      </c>
      <c r="O17" s="77">
        <v>2270052.1269780742</v>
      </c>
      <c r="P17" s="73">
        <v>2598</v>
      </c>
      <c r="Q17" s="73">
        <v>5343746.81717043</v>
      </c>
      <c r="R17" s="74">
        <v>136</v>
      </c>
      <c r="S17" s="73">
        <v>866770.41188717063</v>
      </c>
      <c r="T17" s="73">
        <v>63</v>
      </c>
      <c r="U17" s="73">
        <v>135057.82804908717</v>
      </c>
      <c r="V17" s="73">
        <v>187</v>
      </c>
      <c r="W17" s="73">
        <v>959450.88945231913</v>
      </c>
      <c r="X17" s="76">
        <v>386</v>
      </c>
      <c r="Y17" s="77">
        <v>1961279.1293885768</v>
      </c>
    </row>
    <row r="18" spans="2:25" x14ac:dyDescent="0.3">
      <c r="B18" s="141"/>
      <c r="C18" s="8" t="s">
        <v>52</v>
      </c>
      <c r="D18" s="73">
        <v>1851</v>
      </c>
      <c r="E18" s="73">
        <v>24147846.972914461</v>
      </c>
      <c r="F18" s="74">
        <v>0</v>
      </c>
      <c r="G18" s="75">
        <v>0</v>
      </c>
      <c r="H18" s="73">
        <v>33</v>
      </c>
      <c r="I18" s="73">
        <v>383892.19591278461</v>
      </c>
      <c r="J18" s="74">
        <v>8</v>
      </c>
      <c r="K18" s="73">
        <v>72831.195624201064</v>
      </c>
      <c r="L18" s="73">
        <v>550</v>
      </c>
      <c r="M18" s="73">
        <v>9093397.6692402773</v>
      </c>
      <c r="N18" s="76">
        <v>558</v>
      </c>
      <c r="O18" s="77">
        <v>9166228.8648644779</v>
      </c>
      <c r="P18" s="73">
        <v>1056</v>
      </c>
      <c r="Q18" s="73">
        <v>11302433.217954127</v>
      </c>
      <c r="R18" s="74">
        <v>8</v>
      </c>
      <c r="S18" s="73">
        <v>60203.999631706189</v>
      </c>
      <c r="T18" s="73">
        <v>90</v>
      </c>
      <c r="U18" s="73">
        <v>1061322.9363752927</v>
      </c>
      <c r="V18" s="73">
        <v>106</v>
      </c>
      <c r="W18" s="73">
        <v>2173765.7581760734</v>
      </c>
      <c r="X18" s="76">
        <v>204</v>
      </c>
      <c r="Y18" s="77">
        <v>3295292.6941830725</v>
      </c>
    </row>
    <row r="19" spans="2:25" x14ac:dyDescent="0.3">
      <c r="B19" s="141"/>
      <c r="C19" s="8" t="s">
        <v>53</v>
      </c>
      <c r="D19" s="73">
        <v>356</v>
      </c>
      <c r="E19" s="73">
        <v>12646595.307832783</v>
      </c>
      <c r="F19" s="74">
        <v>0</v>
      </c>
      <c r="G19" s="75">
        <v>0</v>
      </c>
      <c r="H19" s="73">
        <v>7</v>
      </c>
      <c r="I19" s="73">
        <v>275925.72291486978</v>
      </c>
      <c r="J19" s="74">
        <v>1</v>
      </c>
      <c r="K19" s="73">
        <v>417.94030061494004</v>
      </c>
      <c r="L19" s="73">
        <v>107</v>
      </c>
      <c r="M19" s="73">
        <v>4327007.0519479718</v>
      </c>
      <c r="N19" s="76">
        <v>108</v>
      </c>
      <c r="O19" s="77">
        <v>4327424.9922485864</v>
      </c>
      <c r="P19" s="73">
        <v>204</v>
      </c>
      <c r="Q19" s="73">
        <v>6234163.5957838818</v>
      </c>
      <c r="R19" s="74">
        <v>1</v>
      </c>
      <c r="S19" s="73">
        <v>3253.4788636118883</v>
      </c>
      <c r="T19" s="73">
        <v>11</v>
      </c>
      <c r="U19" s="73">
        <v>570873.30110654072</v>
      </c>
      <c r="V19" s="73">
        <v>25</v>
      </c>
      <c r="W19" s="73">
        <v>1234954.216915292</v>
      </c>
      <c r="X19" s="76">
        <v>37</v>
      </c>
      <c r="Y19" s="77">
        <v>1809080.9968854445</v>
      </c>
    </row>
    <row r="20" spans="2:25" x14ac:dyDescent="0.3">
      <c r="B20" s="140" t="s">
        <v>36</v>
      </c>
      <c r="C20" s="78" t="s">
        <v>50</v>
      </c>
      <c r="D20" s="79">
        <v>2941</v>
      </c>
      <c r="E20" s="79">
        <v>3186713.1576216156</v>
      </c>
      <c r="F20" s="80">
        <v>665</v>
      </c>
      <c r="G20" s="81">
        <v>593294.02238328382</v>
      </c>
      <c r="H20" s="79">
        <v>50</v>
      </c>
      <c r="I20" s="79">
        <v>66631.715172240787</v>
      </c>
      <c r="J20" s="80">
        <v>124</v>
      </c>
      <c r="K20" s="79">
        <v>151395.42411211747</v>
      </c>
      <c r="L20" s="79">
        <v>1</v>
      </c>
      <c r="M20" s="79">
        <v>813.36971590297208</v>
      </c>
      <c r="N20" s="82">
        <v>125</v>
      </c>
      <c r="O20" s="83">
        <v>152208.79382802045</v>
      </c>
      <c r="P20" s="79">
        <v>2095</v>
      </c>
      <c r="Q20" s="79">
        <v>2357677.3240982252</v>
      </c>
      <c r="R20" s="80">
        <v>1</v>
      </c>
      <c r="S20" s="79">
        <v>455.94252794657007</v>
      </c>
      <c r="T20" s="79">
        <v>4</v>
      </c>
      <c r="U20" s="79">
        <v>14883.689757365306</v>
      </c>
      <c r="V20" s="79">
        <v>1</v>
      </c>
      <c r="W20" s="79">
        <v>1561.6698545337065</v>
      </c>
      <c r="X20" s="82">
        <v>6</v>
      </c>
      <c r="Y20" s="83">
        <v>16901.302139845582</v>
      </c>
    </row>
    <row r="21" spans="2:25" x14ac:dyDescent="0.3">
      <c r="B21" s="141"/>
      <c r="C21" s="8" t="s">
        <v>51</v>
      </c>
      <c r="D21" s="73">
        <v>1315</v>
      </c>
      <c r="E21" s="73">
        <v>4898757.6116276728</v>
      </c>
      <c r="F21" s="74">
        <v>55</v>
      </c>
      <c r="G21" s="75">
        <v>381855.2182384819</v>
      </c>
      <c r="H21" s="73">
        <v>11</v>
      </c>
      <c r="I21" s="73">
        <v>33717.99115248958</v>
      </c>
      <c r="J21" s="74">
        <v>80</v>
      </c>
      <c r="K21" s="73">
        <v>332014.59103933355</v>
      </c>
      <c r="L21" s="73">
        <v>1</v>
      </c>
      <c r="M21" s="73">
        <v>748.3001386307343</v>
      </c>
      <c r="N21" s="76">
        <v>81</v>
      </c>
      <c r="O21" s="77">
        <v>332762.89117796428</v>
      </c>
      <c r="P21" s="73">
        <v>1164</v>
      </c>
      <c r="Q21" s="73">
        <v>4074657.7487618071</v>
      </c>
      <c r="R21" s="74">
        <v>0</v>
      </c>
      <c r="S21" s="73">
        <v>0</v>
      </c>
      <c r="T21" s="73">
        <v>4</v>
      </c>
      <c r="U21" s="73">
        <v>75763.762296930043</v>
      </c>
      <c r="V21" s="73">
        <v>0</v>
      </c>
      <c r="W21" s="73">
        <v>0</v>
      </c>
      <c r="X21" s="76">
        <v>4</v>
      </c>
      <c r="Y21" s="77">
        <v>75763.762296930043</v>
      </c>
    </row>
    <row r="22" spans="2:25" x14ac:dyDescent="0.3">
      <c r="B22" s="141"/>
      <c r="C22" s="8" t="s">
        <v>52</v>
      </c>
      <c r="D22" s="73">
        <v>811</v>
      </c>
      <c r="E22" s="73">
        <v>9785565.9053959921</v>
      </c>
      <c r="F22" s="74">
        <v>27</v>
      </c>
      <c r="G22" s="75">
        <v>451257.5183829689</v>
      </c>
      <c r="H22" s="73">
        <v>13</v>
      </c>
      <c r="I22" s="73">
        <v>191243.02286577478</v>
      </c>
      <c r="J22" s="74">
        <v>43</v>
      </c>
      <c r="K22" s="73">
        <v>694405.54783215816</v>
      </c>
      <c r="L22" s="73">
        <v>7</v>
      </c>
      <c r="M22" s="73">
        <v>94143.65430095265</v>
      </c>
      <c r="N22" s="76">
        <v>50</v>
      </c>
      <c r="O22" s="77">
        <v>788549.20213311084</v>
      </c>
      <c r="P22" s="73">
        <v>685</v>
      </c>
      <c r="Q22" s="73">
        <v>7677476.9709330937</v>
      </c>
      <c r="R22" s="74">
        <v>0</v>
      </c>
      <c r="S22" s="73">
        <v>0</v>
      </c>
      <c r="T22" s="73">
        <v>36</v>
      </c>
      <c r="U22" s="73">
        <v>677039.1910810431</v>
      </c>
      <c r="V22" s="73">
        <v>0</v>
      </c>
      <c r="W22" s="73">
        <v>0</v>
      </c>
      <c r="X22" s="76">
        <v>36</v>
      </c>
      <c r="Y22" s="77">
        <v>677039.1910810431</v>
      </c>
    </row>
    <row r="23" spans="2:25" x14ac:dyDescent="0.3">
      <c r="B23" s="142"/>
      <c r="C23" s="25" t="s">
        <v>53</v>
      </c>
      <c r="D23" s="84">
        <v>131</v>
      </c>
      <c r="E23" s="84">
        <v>3974067.2430963619</v>
      </c>
      <c r="F23" s="85">
        <v>4</v>
      </c>
      <c r="G23" s="86">
        <v>74830.013863073429</v>
      </c>
      <c r="H23" s="84">
        <v>2</v>
      </c>
      <c r="I23" s="84">
        <v>55309.140681402103</v>
      </c>
      <c r="J23" s="85">
        <v>12</v>
      </c>
      <c r="K23" s="84">
        <v>402396.84448338492</v>
      </c>
      <c r="L23" s="84">
        <v>0</v>
      </c>
      <c r="M23" s="84">
        <v>0</v>
      </c>
      <c r="N23" s="87">
        <v>12</v>
      </c>
      <c r="O23" s="88">
        <v>402396.84448338492</v>
      </c>
      <c r="P23" s="84">
        <v>101</v>
      </c>
      <c r="Q23" s="84">
        <v>3107851.1983376024</v>
      </c>
      <c r="R23" s="85">
        <v>0</v>
      </c>
      <c r="S23" s="84">
        <v>0</v>
      </c>
      <c r="T23" s="84">
        <v>12</v>
      </c>
      <c r="U23" s="84">
        <v>333680.04573089891</v>
      </c>
      <c r="V23" s="84">
        <v>0</v>
      </c>
      <c r="W23" s="84">
        <v>0</v>
      </c>
      <c r="X23" s="87">
        <v>12</v>
      </c>
      <c r="Y23" s="88">
        <v>333680.04573089891</v>
      </c>
    </row>
    <row r="24" spans="2:25" x14ac:dyDescent="0.3">
      <c r="B24" s="141" t="s">
        <v>37</v>
      </c>
      <c r="C24" s="8" t="s">
        <v>50</v>
      </c>
      <c r="D24" s="73">
        <v>11453</v>
      </c>
      <c r="E24" s="73">
        <v>31778597.193679269</v>
      </c>
      <c r="F24" s="74">
        <v>0</v>
      </c>
      <c r="G24" s="75">
        <v>0</v>
      </c>
      <c r="H24" s="73">
        <v>213</v>
      </c>
      <c r="I24" s="73">
        <v>2892824.5499706697</v>
      </c>
      <c r="J24" s="74">
        <v>972</v>
      </c>
      <c r="K24" s="73">
        <v>16918093.178463399</v>
      </c>
      <c r="L24" s="73">
        <v>0</v>
      </c>
      <c r="M24" s="73">
        <v>0</v>
      </c>
      <c r="N24" s="76">
        <v>972</v>
      </c>
      <c r="O24" s="77">
        <v>16918093.178463399</v>
      </c>
      <c r="P24" s="73">
        <v>10158</v>
      </c>
      <c r="Q24" s="73">
        <v>10872226.812309733</v>
      </c>
      <c r="R24" s="74">
        <v>0</v>
      </c>
      <c r="S24" s="73">
        <v>0</v>
      </c>
      <c r="T24" s="73">
        <v>0</v>
      </c>
      <c r="U24" s="73">
        <v>0</v>
      </c>
      <c r="V24" s="73">
        <v>110</v>
      </c>
      <c r="W24" s="73">
        <v>1095452.6529354674</v>
      </c>
      <c r="X24" s="76">
        <v>110</v>
      </c>
      <c r="Y24" s="77">
        <v>1095452.6529354674</v>
      </c>
    </row>
    <row r="25" spans="2:25" x14ac:dyDescent="0.3">
      <c r="B25" s="141"/>
      <c r="C25" s="8" t="s">
        <v>51</v>
      </c>
      <c r="D25" s="73">
        <v>1471</v>
      </c>
      <c r="E25" s="73">
        <v>17490748.574927453</v>
      </c>
      <c r="F25" s="74">
        <v>0</v>
      </c>
      <c r="G25" s="75">
        <v>0</v>
      </c>
      <c r="H25" s="73">
        <v>37</v>
      </c>
      <c r="I25" s="73">
        <v>1405737.119558516</v>
      </c>
      <c r="J25" s="74">
        <v>192</v>
      </c>
      <c r="K25" s="73">
        <v>9776594.6662142165</v>
      </c>
      <c r="L25" s="73">
        <v>0</v>
      </c>
      <c r="M25" s="73">
        <v>0</v>
      </c>
      <c r="N25" s="76">
        <v>192</v>
      </c>
      <c r="O25" s="77">
        <v>9776594.6662142165</v>
      </c>
      <c r="P25" s="73">
        <v>1235</v>
      </c>
      <c r="Q25" s="73">
        <v>6004644.0225296905</v>
      </c>
      <c r="R25" s="74">
        <v>0</v>
      </c>
      <c r="S25" s="73">
        <v>0</v>
      </c>
      <c r="T25" s="73">
        <v>0</v>
      </c>
      <c r="U25" s="73">
        <v>0</v>
      </c>
      <c r="V25" s="73">
        <v>7</v>
      </c>
      <c r="W25" s="73">
        <v>303772.76662503299</v>
      </c>
      <c r="X25" s="76">
        <v>7</v>
      </c>
      <c r="Y25" s="77">
        <v>303772.76662503299</v>
      </c>
    </row>
    <row r="26" spans="2:25" x14ac:dyDescent="0.3">
      <c r="B26" s="141"/>
      <c r="C26" s="8" t="s">
        <v>52</v>
      </c>
      <c r="D26" s="73">
        <v>940</v>
      </c>
      <c r="E26" s="73">
        <v>16558245.067319358</v>
      </c>
      <c r="F26" s="74">
        <v>0</v>
      </c>
      <c r="G26" s="75">
        <v>0</v>
      </c>
      <c r="H26" s="73">
        <v>7</v>
      </c>
      <c r="I26" s="73">
        <v>438910.89144344814</v>
      </c>
      <c r="J26" s="74">
        <v>76</v>
      </c>
      <c r="K26" s="73">
        <v>3341479.7229207261</v>
      </c>
      <c r="L26" s="73">
        <v>0</v>
      </c>
      <c r="M26" s="73">
        <v>0</v>
      </c>
      <c r="N26" s="76">
        <v>76</v>
      </c>
      <c r="O26" s="77">
        <v>3341479.7229207261</v>
      </c>
      <c r="P26" s="73">
        <v>855</v>
      </c>
      <c r="Q26" s="73">
        <v>12688383.784205856</v>
      </c>
      <c r="R26" s="74">
        <v>0</v>
      </c>
      <c r="S26" s="73">
        <v>0</v>
      </c>
      <c r="T26" s="73">
        <v>0</v>
      </c>
      <c r="U26" s="73">
        <v>0</v>
      </c>
      <c r="V26" s="73">
        <v>2</v>
      </c>
      <c r="W26" s="73">
        <v>89470.668749326927</v>
      </c>
      <c r="X26" s="76">
        <v>2</v>
      </c>
      <c r="Y26" s="77">
        <v>89470.668749326927</v>
      </c>
    </row>
    <row r="27" spans="2:25" x14ac:dyDescent="0.3">
      <c r="B27" s="141"/>
      <c r="C27" s="8" t="s">
        <v>53</v>
      </c>
      <c r="D27" s="73">
        <v>75</v>
      </c>
      <c r="E27" s="73">
        <v>2694791.2691593301</v>
      </c>
      <c r="F27" s="74">
        <v>0</v>
      </c>
      <c r="G27" s="75">
        <v>0</v>
      </c>
      <c r="H27" s="73">
        <v>0</v>
      </c>
      <c r="I27" s="73">
        <v>0</v>
      </c>
      <c r="J27" s="74">
        <v>2</v>
      </c>
      <c r="K27" s="73">
        <v>91975.847474308088</v>
      </c>
      <c r="L27" s="73">
        <v>0</v>
      </c>
      <c r="M27" s="73">
        <v>0</v>
      </c>
      <c r="N27" s="76">
        <v>2</v>
      </c>
      <c r="O27" s="77">
        <v>91975.847474308088</v>
      </c>
      <c r="P27" s="73">
        <v>73</v>
      </c>
      <c r="Q27" s="73">
        <v>2602815.4216850223</v>
      </c>
      <c r="R27" s="74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6">
        <v>0</v>
      </c>
      <c r="Y27" s="77">
        <v>0</v>
      </c>
    </row>
    <row r="28" spans="2:25" x14ac:dyDescent="0.3">
      <c r="B28" s="140" t="s">
        <v>38</v>
      </c>
      <c r="C28" s="78" t="s">
        <v>50</v>
      </c>
      <c r="D28" s="79">
        <v>1430</v>
      </c>
      <c r="E28" s="79">
        <v>4501859.5012807315</v>
      </c>
      <c r="F28" s="80">
        <v>985</v>
      </c>
      <c r="G28" s="81">
        <v>3066848.3348532501</v>
      </c>
      <c r="H28" s="79">
        <v>57</v>
      </c>
      <c r="I28" s="79">
        <v>184731.20980936891</v>
      </c>
      <c r="J28" s="80">
        <v>24</v>
      </c>
      <c r="K28" s="79">
        <v>173161.11178530421</v>
      </c>
      <c r="L28" s="79">
        <v>6</v>
      </c>
      <c r="M28" s="79">
        <v>36582.662926901161</v>
      </c>
      <c r="N28" s="82">
        <v>30</v>
      </c>
      <c r="O28" s="83">
        <v>209743.77471220537</v>
      </c>
      <c r="P28" s="79">
        <v>319</v>
      </c>
      <c r="Q28" s="79">
        <v>934093.79636410717</v>
      </c>
      <c r="R28" s="80">
        <v>10</v>
      </c>
      <c r="S28" s="79">
        <v>32079.631595574356</v>
      </c>
      <c r="T28" s="79">
        <v>5</v>
      </c>
      <c r="U28" s="79">
        <v>6437.2847051030485</v>
      </c>
      <c r="V28" s="79">
        <v>24</v>
      </c>
      <c r="W28" s="79">
        <v>67925.469241122802</v>
      </c>
      <c r="X28" s="82">
        <v>39</v>
      </c>
      <c r="Y28" s="83">
        <v>106442.38554180021</v>
      </c>
    </row>
    <row r="29" spans="2:25" x14ac:dyDescent="0.3">
      <c r="B29" s="141"/>
      <c r="C29" s="8" t="s">
        <v>51</v>
      </c>
      <c r="D29" s="73">
        <v>268</v>
      </c>
      <c r="E29" s="73">
        <v>1357143.3028927005</v>
      </c>
      <c r="F29" s="74">
        <v>78</v>
      </c>
      <c r="G29" s="75">
        <v>540773.85829733079</v>
      </c>
      <c r="H29" s="73">
        <v>10</v>
      </c>
      <c r="I29" s="73">
        <v>31661.391942369173</v>
      </c>
      <c r="J29" s="74">
        <v>8</v>
      </c>
      <c r="K29" s="73">
        <v>43499.012406490947</v>
      </c>
      <c r="L29" s="73">
        <v>1</v>
      </c>
      <c r="M29" s="73">
        <v>10411.132363558043</v>
      </c>
      <c r="N29" s="76">
        <v>9</v>
      </c>
      <c r="O29" s="77">
        <v>53910.144770048988</v>
      </c>
      <c r="P29" s="73">
        <v>161</v>
      </c>
      <c r="Q29" s="73">
        <v>662983.19233298185</v>
      </c>
      <c r="R29" s="74">
        <v>1</v>
      </c>
      <c r="S29" s="73">
        <v>9760.4365908356649</v>
      </c>
      <c r="T29" s="73">
        <v>3</v>
      </c>
      <c r="U29" s="73">
        <v>19998.490646085593</v>
      </c>
      <c r="V29" s="73">
        <v>6</v>
      </c>
      <c r="W29" s="73">
        <v>38055.788313048433</v>
      </c>
      <c r="X29" s="76">
        <v>10</v>
      </c>
      <c r="Y29" s="77">
        <v>67814.715549969696</v>
      </c>
    </row>
    <row r="30" spans="2:25" x14ac:dyDescent="0.3">
      <c r="B30" s="141"/>
      <c r="C30" s="8" t="s">
        <v>52</v>
      </c>
      <c r="D30" s="73">
        <v>221</v>
      </c>
      <c r="E30" s="73">
        <v>2701374.6895611803</v>
      </c>
      <c r="F30" s="74">
        <v>33</v>
      </c>
      <c r="G30" s="75">
        <v>395482.77868567914</v>
      </c>
      <c r="H30" s="73">
        <v>2</v>
      </c>
      <c r="I30" s="73">
        <v>17328.768594038389</v>
      </c>
      <c r="J30" s="74">
        <v>4</v>
      </c>
      <c r="K30" s="73">
        <v>18148.998270125288</v>
      </c>
      <c r="L30" s="73">
        <v>0</v>
      </c>
      <c r="M30" s="73">
        <v>0</v>
      </c>
      <c r="N30" s="76">
        <v>4</v>
      </c>
      <c r="O30" s="77">
        <v>18148.998270125288</v>
      </c>
      <c r="P30" s="73">
        <v>175</v>
      </c>
      <c r="Q30" s="73">
        <v>2152659.2458175714</v>
      </c>
      <c r="R30" s="74">
        <v>0</v>
      </c>
      <c r="S30" s="73">
        <v>0</v>
      </c>
      <c r="T30" s="73">
        <v>0</v>
      </c>
      <c r="U30" s="73">
        <v>0</v>
      </c>
      <c r="V30" s="73">
        <v>7</v>
      </c>
      <c r="W30" s="73">
        <v>117754.89819376613</v>
      </c>
      <c r="X30" s="76">
        <v>7</v>
      </c>
      <c r="Y30" s="77">
        <v>117754.89819376613</v>
      </c>
    </row>
    <row r="31" spans="2:25" x14ac:dyDescent="0.3">
      <c r="B31" s="142"/>
      <c r="C31" s="25" t="s">
        <v>53</v>
      </c>
      <c r="D31" s="84">
        <v>34</v>
      </c>
      <c r="E31" s="84">
        <v>1159758.6067041836</v>
      </c>
      <c r="F31" s="85">
        <v>10</v>
      </c>
      <c r="G31" s="86">
        <v>52413.351040934293</v>
      </c>
      <c r="H31" s="84">
        <v>0</v>
      </c>
      <c r="I31" s="84">
        <v>0</v>
      </c>
      <c r="J31" s="85">
        <v>0</v>
      </c>
      <c r="K31" s="84">
        <v>0</v>
      </c>
      <c r="L31" s="84">
        <v>0</v>
      </c>
      <c r="M31" s="84">
        <v>0</v>
      </c>
      <c r="N31" s="87">
        <v>0</v>
      </c>
      <c r="O31" s="88">
        <v>0</v>
      </c>
      <c r="P31" s="84">
        <v>24</v>
      </c>
      <c r="Q31" s="84">
        <v>1107345.2556632492</v>
      </c>
      <c r="R31" s="85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88">
        <v>0</v>
      </c>
    </row>
    <row r="32" spans="2:25" x14ac:dyDescent="0.3">
      <c r="B32" s="141" t="s">
        <v>39</v>
      </c>
      <c r="C32" s="8" t="s">
        <v>50</v>
      </c>
      <c r="D32" s="73">
        <v>16941</v>
      </c>
      <c r="E32" s="73">
        <v>18121767.024885535</v>
      </c>
      <c r="F32" s="74">
        <v>0</v>
      </c>
      <c r="G32" s="75">
        <v>0</v>
      </c>
      <c r="H32" s="73">
        <v>0</v>
      </c>
      <c r="I32" s="73">
        <v>0</v>
      </c>
      <c r="J32" s="74">
        <v>5055</v>
      </c>
      <c r="K32" s="73">
        <v>5252492.999879946</v>
      </c>
      <c r="L32" s="73">
        <v>0</v>
      </c>
      <c r="M32" s="73">
        <v>0</v>
      </c>
      <c r="N32" s="76">
        <v>5055</v>
      </c>
      <c r="O32" s="77">
        <v>5252492.999879946</v>
      </c>
      <c r="P32" s="73">
        <v>9362</v>
      </c>
      <c r="Q32" s="73">
        <v>9789284.3206069171</v>
      </c>
      <c r="R32" s="74">
        <v>0</v>
      </c>
      <c r="S32" s="73">
        <v>0</v>
      </c>
      <c r="T32" s="73">
        <v>8</v>
      </c>
      <c r="U32" s="73">
        <v>13903.519027808459</v>
      </c>
      <c r="V32" s="73">
        <v>2516</v>
      </c>
      <c r="W32" s="73">
        <v>3066086.1853708625</v>
      </c>
      <c r="X32" s="76">
        <v>2524</v>
      </c>
      <c r="Y32" s="77">
        <v>3079989.7043986707</v>
      </c>
    </row>
    <row r="33" spans="2:25" x14ac:dyDescent="0.3">
      <c r="B33" s="141"/>
      <c r="C33" s="8" t="s">
        <v>51</v>
      </c>
      <c r="D33" s="73">
        <v>3085</v>
      </c>
      <c r="E33" s="73">
        <v>14116540.022279823</v>
      </c>
      <c r="F33" s="74">
        <v>0</v>
      </c>
      <c r="G33" s="75">
        <v>0</v>
      </c>
      <c r="H33" s="73">
        <v>0</v>
      </c>
      <c r="I33" s="73">
        <v>0</v>
      </c>
      <c r="J33" s="74">
        <v>1034</v>
      </c>
      <c r="K33" s="73">
        <v>4353673.1232713861</v>
      </c>
      <c r="L33" s="73">
        <v>0</v>
      </c>
      <c r="M33" s="73">
        <v>0</v>
      </c>
      <c r="N33" s="76">
        <v>1034</v>
      </c>
      <c r="O33" s="77">
        <v>4353673.1232713861</v>
      </c>
      <c r="P33" s="73">
        <v>1438</v>
      </c>
      <c r="Q33" s="73">
        <v>7568170.8337332401</v>
      </c>
      <c r="R33" s="74">
        <v>0</v>
      </c>
      <c r="S33" s="73">
        <v>0</v>
      </c>
      <c r="T33" s="73">
        <v>6</v>
      </c>
      <c r="U33" s="73">
        <v>13004.155017856718</v>
      </c>
      <c r="V33" s="73">
        <v>607</v>
      </c>
      <c r="W33" s="73">
        <v>2181691.9102573404</v>
      </c>
      <c r="X33" s="76">
        <v>613</v>
      </c>
      <c r="Y33" s="77">
        <v>2194696.0652751969</v>
      </c>
    </row>
    <row r="34" spans="2:25" x14ac:dyDescent="0.3">
      <c r="B34" s="141"/>
      <c r="C34" s="8" t="s">
        <v>52</v>
      </c>
      <c r="D34" s="73">
        <v>1352</v>
      </c>
      <c r="E34" s="73">
        <v>22227399.174950294</v>
      </c>
      <c r="F34" s="74">
        <v>0</v>
      </c>
      <c r="G34" s="75">
        <v>0</v>
      </c>
      <c r="H34" s="73">
        <v>0</v>
      </c>
      <c r="I34" s="73">
        <v>0</v>
      </c>
      <c r="J34" s="74">
        <v>610</v>
      </c>
      <c r="K34" s="73">
        <v>10341436.784547796</v>
      </c>
      <c r="L34" s="73">
        <v>0</v>
      </c>
      <c r="M34" s="73">
        <v>0</v>
      </c>
      <c r="N34" s="76">
        <v>610</v>
      </c>
      <c r="O34" s="77">
        <v>10341436.784547796</v>
      </c>
      <c r="P34" s="73">
        <v>626</v>
      </c>
      <c r="Q34" s="73">
        <v>11063948.879420541</v>
      </c>
      <c r="R34" s="74">
        <v>0</v>
      </c>
      <c r="S34" s="73">
        <v>0</v>
      </c>
      <c r="T34" s="73">
        <v>0</v>
      </c>
      <c r="U34" s="73">
        <v>0</v>
      </c>
      <c r="V34" s="73">
        <v>116</v>
      </c>
      <c r="W34" s="73">
        <v>822013.51098195522</v>
      </c>
      <c r="X34" s="76">
        <v>116</v>
      </c>
      <c r="Y34" s="77">
        <v>822013.51098195522</v>
      </c>
    </row>
    <row r="35" spans="2:25" x14ac:dyDescent="0.3">
      <c r="B35" s="141"/>
      <c r="C35" s="8" t="s">
        <v>53</v>
      </c>
      <c r="D35" s="73">
        <v>211</v>
      </c>
      <c r="E35" s="73">
        <v>7295810.2851901967</v>
      </c>
      <c r="F35" s="74">
        <v>0</v>
      </c>
      <c r="G35" s="75">
        <v>0</v>
      </c>
      <c r="H35" s="73">
        <v>0</v>
      </c>
      <c r="I35" s="73">
        <v>0</v>
      </c>
      <c r="J35" s="74">
        <v>145</v>
      </c>
      <c r="K35" s="73">
        <v>4993174.0707495008</v>
      </c>
      <c r="L35" s="73">
        <v>0</v>
      </c>
      <c r="M35" s="73">
        <v>0</v>
      </c>
      <c r="N35" s="76">
        <v>145</v>
      </c>
      <c r="O35" s="77">
        <v>4993174.0707495008</v>
      </c>
      <c r="P35" s="73">
        <v>63</v>
      </c>
      <c r="Q35" s="73">
        <v>2284904.7546340111</v>
      </c>
      <c r="R35" s="74">
        <v>0</v>
      </c>
      <c r="S35" s="73">
        <v>0</v>
      </c>
      <c r="T35" s="73">
        <v>0</v>
      </c>
      <c r="U35" s="73">
        <v>0</v>
      </c>
      <c r="V35" s="73">
        <v>3</v>
      </c>
      <c r="W35" s="73">
        <v>17731.45980668479</v>
      </c>
      <c r="X35" s="76">
        <v>3</v>
      </c>
      <c r="Y35" s="77">
        <v>17731.45980668479</v>
      </c>
    </row>
    <row r="36" spans="2:25" x14ac:dyDescent="0.3">
      <c r="B36" s="140" t="s">
        <v>40</v>
      </c>
      <c r="C36" s="78" t="s">
        <v>50</v>
      </c>
      <c r="D36" s="79">
        <v>10147</v>
      </c>
      <c r="E36" s="79">
        <v>9991263.6820661407</v>
      </c>
      <c r="F36" s="80">
        <v>0</v>
      </c>
      <c r="G36" s="81">
        <v>0</v>
      </c>
      <c r="H36" s="79">
        <v>588</v>
      </c>
      <c r="I36" s="79">
        <v>553516.49367377302</v>
      </c>
      <c r="J36" s="80">
        <v>456</v>
      </c>
      <c r="K36" s="79">
        <v>527764.29837264237</v>
      </c>
      <c r="L36" s="79">
        <v>112</v>
      </c>
      <c r="M36" s="79">
        <v>125016.44493665964</v>
      </c>
      <c r="N36" s="82">
        <v>568</v>
      </c>
      <c r="O36" s="83">
        <v>652780.74330930202</v>
      </c>
      <c r="P36" s="79">
        <v>4832</v>
      </c>
      <c r="Q36" s="79">
        <v>4970752.3528020419</v>
      </c>
      <c r="R36" s="80">
        <v>0</v>
      </c>
      <c r="S36" s="79">
        <v>0</v>
      </c>
      <c r="T36" s="79">
        <v>35</v>
      </c>
      <c r="U36" s="79">
        <v>51315.214503488212</v>
      </c>
      <c r="V36" s="79">
        <v>4124</v>
      </c>
      <c r="W36" s="79">
        <v>3762898.8777775355</v>
      </c>
      <c r="X36" s="82">
        <v>4159</v>
      </c>
      <c r="Y36" s="83">
        <v>3814214.0922810235</v>
      </c>
    </row>
    <row r="37" spans="2:25" x14ac:dyDescent="0.3">
      <c r="B37" s="141"/>
      <c r="C37" s="8" t="s">
        <v>51</v>
      </c>
      <c r="D37" s="73">
        <v>2282</v>
      </c>
      <c r="E37" s="73">
        <v>8204098.3214001143</v>
      </c>
      <c r="F37" s="74">
        <v>0</v>
      </c>
      <c r="G37" s="75">
        <v>0</v>
      </c>
      <c r="H37" s="73">
        <v>139</v>
      </c>
      <c r="I37" s="73">
        <v>504235.82304718875</v>
      </c>
      <c r="J37" s="74">
        <v>7</v>
      </c>
      <c r="K37" s="73">
        <v>15942.046431698252</v>
      </c>
      <c r="L37" s="73">
        <v>40</v>
      </c>
      <c r="M37" s="73">
        <v>150722.92176717258</v>
      </c>
      <c r="N37" s="76">
        <v>47</v>
      </c>
      <c r="O37" s="77">
        <v>166664.96819887083</v>
      </c>
      <c r="P37" s="73">
        <v>1393</v>
      </c>
      <c r="Q37" s="73">
        <v>4858822.8752098894</v>
      </c>
      <c r="R37" s="74">
        <v>0</v>
      </c>
      <c r="S37" s="73">
        <v>0</v>
      </c>
      <c r="T37" s="73">
        <v>11</v>
      </c>
      <c r="U37" s="73">
        <v>25377.135136172728</v>
      </c>
      <c r="V37" s="73">
        <v>692</v>
      </c>
      <c r="W37" s="73">
        <v>2648997.5198079925</v>
      </c>
      <c r="X37" s="76">
        <v>703</v>
      </c>
      <c r="Y37" s="77">
        <v>2674374.6549441651</v>
      </c>
    </row>
    <row r="38" spans="2:25" x14ac:dyDescent="0.3">
      <c r="B38" s="141"/>
      <c r="C38" s="8" t="s">
        <v>52</v>
      </c>
      <c r="D38" s="73">
        <v>921</v>
      </c>
      <c r="E38" s="73">
        <v>9708211.8674220368</v>
      </c>
      <c r="F38" s="74">
        <v>0</v>
      </c>
      <c r="G38" s="75">
        <v>0</v>
      </c>
      <c r="H38" s="73">
        <v>41</v>
      </c>
      <c r="I38" s="73">
        <v>293309.91198363627</v>
      </c>
      <c r="J38" s="74">
        <v>5</v>
      </c>
      <c r="K38" s="73">
        <v>36664.451253614207</v>
      </c>
      <c r="L38" s="73">
        <v>10</v>
      </c>
      <c r="M38" s="73">
        <v>62304.120238167663</v>
      </c>
      <c r="N38" s="76">
        <v>15</v>
      </c>
      <c r="O38" s="77">
        <v>98968.57149178187</v>
      </c>
      <c r="P38" s="73">
        <v>684</v>
      </c>
      <c r="Q38" s="73">
        <v>7702184.1564038387</v>
      </c>
      <c r="R38" s="74">
        <v>0</v>
      </c>
      <c r="S38" s="73">
        <v>0</v>
      </c>
      <c r="T38" s="73">
        <v>0</v>
      </c>
      <c r="U38" s="73">
        <v>0</v>
      </c>
      <c r="V38" s="73">
        <v>181</v>
      </c>
      <c r="W38" s="73">
        <v>1613749.2275427808</v>
      </c>
      <c r="X38" s="76">
        <v>181</v>
      </c>
      <c r="Y38" s="77">
        <v>1613749.2275427808</v>
      </c>
    </row>
    <row r="39" spans="2:25" x14ac:dyDescent="0.3">
      <c r="B39" s="142"/>
      <c r="C39" s="25" t="s">
        <v>53</v>
      </c>
      <c r="D39" s="84">
        <v>53</v>
      </c>
      <c r="E39" s="84">
        <v>2050646.4865193728</v>
      </c>
      <c r="F39" s="85">
        <v>0</v>
      </c>
      <c r="G39" s="86">
        <v>0</v>
      </c>
      <c r="H39" s="84">
        <v>0</v>
      </c>
      <c r="I39" s="84">
        <v>0</v>
      </c>
      <c r="J39" s="85">
        <v>1</v>
      </c>
      <c r="K39" s="84">
        <v>12330.684893089057</v>
      </c>
      <c r="L39" s="84">
        <v>0</v>
      </c>
      <c r="M39" s="84">
        <v>0</v>
      </c>
      <c r="N39" s="87">
        <v>1</v>
      </c>
      <c r="O39" s="88">
        <v>12330.684893089057</v>
      </c>
      <c r="P39" s="84">
        <v>46</v>
      </c>
      <c r="Q39" s="84">
        <v>1955352.0906041807</v>
      </c>
      <c r="R39" s="85">
        <v>0</v>
      </c>
      <c r="S39" s="84">
        <v>0</v>
      </c>
      <c r="T39" s="84">
        <v>0</v>
      </c>
      <c r="U39" s="84">
        <v>0</v>
      </c>
      <c r="V39" s="84">
        <v>6</v>
      </c>
      <c r="W39" s="84">
        <v>82963.711022103162</v>
      </c>
      <c r="X39" s="87">
        <v>6</v>
      </c>
      <c r="Y39" s="88">
        <v>82963.711022103162</v>
      </c>
    </row>
    <row r="40" spans="2:25" x14ac:dyDescent="0.3">
      <c r="B40" s="141" t="s">
        <v>41</v>
      </c>
      <c r="C40" s="8" t="s">
        <v>50</v>
      </c>
      <c r="D40" s="73">
        <v>61</v>
      </c>
      <c r="E40" s="73">
        <v>171974.56557110103</v>
      </c>
      <c r="F40" s="74">
        <v>4</v>
      </c>
      <c r="G40" s="75">
        <v>7603.380104260983</v>
      </c>
      <c r="H40" s="73">
        <v>0</v>
      </c>
      <c r="I40" s="73">
        <v>0</v>
      </c>
      <c r="J40" s="74">
        <v>2</v>
      </c>
      <c r="K40" s="73">
        <v>6687.1415032308669</v>
      </c>
      <c r="L40" s="73">
        <v>8</v>
      </c>
      <c r="M40" s="73">
        <v>19385.340214658027</v>
      </c>
      <c r="N40" s="76">
        <v>10</v>
      </c>
      <c r="O40" s="77">
        <v>26072.481717888895</v>
      </c>
      <c r="P40" s="73">
        <v>34</v>
      </c>
      <c r="Q40" s="73">
        <v>105292.16067760854</v>
      </c>
      <c r="R40" s="74">
        <v>5</v>
      </c>
      <c r="S40" s="73">
        <v>14819.596223752153</v>
      </c>
      <c r="T40" s="73">
        <v>0</v>
      </c>
      <c r="U40" s="73">
        <v>0</v>
      </c>
      <c r="V40" s="73">
        <v>8</v>
      </c>
      <c r="W40" s="73">
        <v>18186.946847590458</v>
      </c>
      <c r="X40" s="76">
        <v>13</v>
      </c>
      <c r="Y40" s="77">
        <v>33006.54307134261</v>
      </c>
    </row>
    <row r="41" spans="2:25" x14ac:dyDescent="0.3">
      <c r="B41" s="141"/>
      <c r="C41" s="8" t="s">
        <v>51</v>
      </c>
      <c r="D41" s="73">
        <v>157</v>
      </c>
      <c r="E41" s="73">
        <v>856551.89695711876</v>
      </c>
      <c r="F41" s="74">
        <v>2</v>
      </c>
      <c r="G41" s="75">
        <v>13664.611227169931</v>
      </c>
      <c r="H41" s="73">
        <v>0</v>
      </c>
      <c r="I41" s="73">
        <v>0</v>
      </c>
      <c r="J41" s="74">
        <v>7</v>
      </c>
      <c r="K41" s="73">
        <v>36584.280296313838</v>
      </c>
      <c r="L41" s="73">
        <v>24</v>
      </c>
      <c r="M41" s="73">
        <v>186975.32854442933</v>
      </c>
      <c r="N41" s="76">
        <v>31</v>
      </c>
      <c r="O41" s="77">
        <v>223559.60884074317</v>
      </c>
      <c r="P41" s="73">
        <v>80</v>
      </c>
      <c r="Q41" s="73">
        <v>380057.08082259656</v>
      </c>
      <c r="R41" s="74">
        <v>15</v>
      </c>
      <c r="S41" s="73">
        <v>90082.322775685971</v>
      </c>
      <c r="T41" s="73">
        <v>0</v>
      </c>
      <c r="U41" s="73">
        <v>0</v>
      </c>
      <c r="V41" s="73">
        <v>29</v>
      </c>
      <c r="W41" s="73">
        <v>149188.27329092316</v>
      </c>
      <c r="X41" s="76">
        <v>44</v>
      </c>
      <c r="Y41" s="77">
        <v>239270.59606660911</v>
      </c>
    </row>
    <row r="42" spans="2:25" x14ac:dyDescent="0.3">
      <c r="B42" s="141"/>
      <c r="C42" s="8" t="s">
        <v>52</v>
      </c>
      <c r="D42" s="73">
        <v>187</v>
      </c>
      <c r="E42" s="73">
        <v>2244803.6561294077</v>
      </c>
      <c r="F42" s="74">
        <v>0</v>
      </c>
      <c r="G42" s="75">
        <v>0</v>
      </c>
      <c r="H42" s="73">
        <v>0</v>
      </c>
      <c r="I42" s="73">
        <v>0</v>
      </c>
      <c r="J42" s="74">
        <v>1</v>
      </c>
      <c r="K42" s="73">
        <v>5732.9407902635085</v>
      </c>
      <c r="L42" s="73">
        <v>41</v>
      </c>
      <c r="M42" s="73">
        <v>531695.36382515414</v>
      </c>
      <c r="N42" s="76">
        <v>42</v>
      </c>
      <c r="O42" s="77">
        <v>537428.30461541761</v>
      </c>
      <c r="P42" s="73">
        <v>108</v>
      </c>
      <c r="Q42" s="73">
        <v>1222346.7225267298</v>
      </c>
      <c r="R42" s="74">
        <v>19</v>
      </c>
      <c r="S42" s="73">
        <v>290861.01040690282</v>
      </c>
      <c r="T42" s="73">
        <v>0</v>
      </c>
      <c r="U42" s="73">
        <v>0</v>
      </c>
      <c r="V42" s="73">
        <v>18</v>
      </c>
      <c r="W42" s="73">
        <v>194167.61858035749</v>
      </c>
      <c r="X42" s="76">
        <v>37</v>
      </c>
      <c r="Y42" s="77">
        <v>485028.62898726034</v>
      </c>
    </row>
    <row r="43" spans="2:25" x14ac:dyDescent="0.3">
      <c r="B43" s="141"/>
      <c r="C43" s="8" t="s">
        <v>53</v>
      </c>
      <c r="D43" s="73">
        <v>29</v>
      </c>
      <c r="E43" s="73">
        <v>670987.11759016116</v>
      </c>
      <c r="F43" s="74">
        <v>0</v>
      </c>
      <c r="G43" s="75">
        <v>0</v>
      </c>
      <c r="H43" s="73">
        <v>0</v>
      </c>
      <c r="I43" s="73">
        <v>0</v>
      </c>
      <c r="J43" s="74">
        <v>1</v>
      </c>
      <c r="K43" s="73">
        <v>35825.332432336581</v>
      </c>
      <c r="L43" s="73">
        <v>7</v>
      </c>
      <c r="M43" s="73">
        <v>201530.86038573895</v>
      </c>
      <c r="N43" s="76">
        <v>8</v>
      </c>
      <c r="O43" s="77">
        <v>237356.19281807553</v>
      </c>
      <c r="P43" s="73">
        <v>17</v>
      </c>
      <c r="Q43" s="73">
        <v>347413.7348863706</v>
      </c>
      <c r="R43" s="74">
        <v>1</v>
      </c>
      <c r="S43" s="73">
        <v>24401.091477089161</v>
      </c>
      <c r="T43" s="73">
        <v>0</v>
      </c>
      <c r="U43" s="73">
        <v>0</v>
      </c>
      <c r="V43" s="73">
        <v>3</v>
      </c>
      <c r="W43" s="73">
        <v>61816.098408625883</v>
      </c>
      <c r="X43" s="76">
        <v>4</v>
      </c>
      <c r="Y43" s="77">
        <v>86217.189885715037</v>
      </c>
    </row>
    <row r="44" spans="2:25" x14ac:dyDescent="0.3">
      <c r="B44" s="140" t="s">
        <v>42</v>
      </c>
      <c r="C44" s="78" t="s">
        <v>50</v>
      </c>
      <c r="D44" s="79">
        <v>0</v>
      </c>
      <c r="E44" s="79">
        <v>0</v>
      </c>
      <c r="F44" s="80">
        <v>0</v>
      </c>
      <c r="G44" s="81">
        <v>0</v>
      </c>
      <c r="H44" s="79">
        <v>0</v>
      </c>
      <c r="I44" s="79">
        <v>0</v>
      </c>
      <c r="J44" s="80">
        <v>0</v>
      </c>
      <c r="K44" s="79">
        <v>0</v>
      </c>
      <c r="L44" s="79">
        <v>0</v>
      </c>
      <c r="M44" s="79">
        <v>0</v>
      </c>
      <c r="N44" s="82">
        <v>0</v>
      </c>
      <c r="O44" s="83">
        <v>0</v>
      </c>
      <c r="P44" s="79">
        <v>0</v>
      </c>
      <c r="Q44" s="79">
        <v>0</v>
      </c>
      <c r="R44" s="80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82">
        <v>0</v>
      </c>
      <c r="Y44" s="83">
        <v>0</v>
      </c>
    </row>
    <row r="45" spans="2:25" x14ac:dyDescent="0.3">
      <c r="B45" s="141"/>
      <c r="C45" s="8" t="s">
        <v>51</v>
      </c>
      <c r="D45" s="73">
        <v>0</v>
      </c>
      <c r="E45" s="73">
        <v>0</v>
      </c>
      <c r="F45" s="74">
        <v>0</v>
      </c>
      <c r="G45" s="75">
        <v>0</v>
      </c>
      <c r="H45" s="73">
        <v>0</v>
      </c>
      <c r="I45" s="73">
        <v>0</v>
      </c>
      <c r="J45" s="74">
        <v>0</v>
      </c>
      <c r="K45" s="73">
        <v>0</v>
      </c>
      <c r="L45" s="73">
        <v>0</v>
      </c>
      <c r="M45" s="73">
        <v>0</v>
      </c>
      <c r="N45" s="76">
        <v>0</v>
      </c>
      <c r="O45" s="77">
        <v>0</v>
      </c>
      <c r="P45" s="73">
        <v>0</v>
      </c>
      <c r="Q45" s="73">
        <v>0</v>
      </c>
      <c r="R45" s="74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6">
        <v>0</v>
      </c>
      <c r="Y45" s="77">
        <v>0</v>
      </c>
    </row>
    <row r="46" spans="2:25" x14ac:dyDescent="0.3">
      <c r="B46" s="141"/>
      <c r="C46" s="8" t="s">
        <v>52</v>
      </c>
      <c r="D46" s="73">
        <v>0</v>
      </c>
      <c r="E46" s="73">
        <v>0</v>
      </c>
      <c r="F46" s="74">
        <v>0</v>
      </c>
      <c r="G46" s="75">
        <v>0</v>
      </c>
      <c r="H46" s="73">
        <v>0</v>
      </c>
      <c r="I46" s="73">
        <v>0</v>
      </c>
      <c r="J46" s="74">
        <v>0</v>
      </c>
      <c r="K46" s="73">
        <v>0</v>
      </c>
      <c r="L46" s="73">
        <v>0</v>
      </c>
      <c r="M46" s="73">
        <v>0</v>
      </c>
      <c r="N46" s="76">
        <v>0</v>
      </c>
      <c r="O46" s="77">
        <v>0</v>
      </c>
      <c r="P46" s="73">
        <v>0</v>
      </c>
      <c r="Q46" s="73">
        <v>0</v>
      </c>
      <c r="R46" s="74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6">
        <v>0</v>
      </c>
      <c r="Y46" s="77">
        <v>0</v>
      </c>
    </row>
    <row r="47" spans="2:25" x14ac:dyDescent="0.3">
      <c r="B47" s="142"/>
      <c r="C47" s="25" t="s">
        <v>53</v>
      </c>
      <c r="D47" s="84">
        <v>0</v>
      </c>
      <c r="E47" s="84">
        <v>0</v>
      </c>
      <c r="F47" s="85">
        <v>0</v>
      </c>
      <c r="G47" s="86">
        <v>0</v>
      </c>
      <c r="H47" s="84">
        <v>0</v>
      </c>
      <c r="I47" s="84">
        <v>0</v>
      </c>
      <c r="J47" s="85">
        <v>0</v>
      </c>
      <c r="K47" s="84">
        <v>0</v>
      </c>
      <c r="L47" s="84">
        <v>0</v>
      </c>
      <c r="M47" s="84">
        <v>0</v>
      </c>
      <c r="N47" s="87">
        <v>0</v>
      </c>
      <c r="O47" s="88">
        <v>0</v>
      </c>
      <c r="P47" s="84">
        <v>0</v>
      </c>
      <c r="Q47" s="84">
        <v>0</v>
      </c>
      <c r="R47" s="85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7">
        <v>0</v>
      </c>
      <c r="Y47" s="88">
        <v>0</v>
      </c>
    </row>
    <row r="48" spans="2:25" x14ac:dyDescent="0.3">
      <c r="B48" s="140" t="s">
        <v>43</v>
      </c>
      <c r="C48" s="78" t="s">
        <v>50</v>
      </c>
      <c r="D48" s="73">
        <v>4</v>
      </c>
      <c r="E48" s="73">
        <v>11529.652369036901</v>
      </c>
      <c r="F48" s="74">
        <v>0</v>
      </c>
      <c r="G48" s="75">
        <v>0</v>
      </c>
      <c r="H48" s="73">
        <v>0</v>
      </c>
      <c r="I48" s="73">
        <v>0</v>
      </c>
      <c r="J48" s="74">
        <v>0</v>
      </c>
      <c r="K48" s="73">
        <v>0</v>
      </c>
      <c r="L48" s="73">
        <v>0</v>
      </c>
      <c r="M48" s="73">
        <v>0</v>
      </c>
      <c r="N48" s="76">
        <v>0</v>
      </c>
      <c r="O48" s="77">
        <v>0</v>
      </c>
      <c r="P48" s="73">
        <v>4</v>
      </c>
      <c r="Q48" s="73">
        <v>11529.652369036901</v>
      </c>
      <c r="R48" s="74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6">
        <v>0</v>
      </c>
      <c r="Y48" s="77">
        <v>0</v>
      </c>
    </row>
    <row r="49" spans="1:31" x14ac:dyDescent="0.3">
      <c r="B49" s="141"/>
      <c r="C49" s="8" t="s">
        <v>51</v>
      </c>
      <c r="D49" s="73">
        <v>35</v>
      </c>
      <c r="E49" s="73">
        <v>222151.60648652588</v>
      </c>
      <c r="F49" s="74">
        <v>0</v>
      </c>
      <c r="G49" s="75">
        <v>0</v>
      </c>
      <c r="H49" s="73">
        <v>0</v>
      </c>
      <c r="I49" s="73">
        <v>0</v>
      </c>
      <c r="J49" s="74">
        <v>2</v>
      </c>
      <c r="K49" s="73">
        <v>6506.9577272237766</v>
      </c>
      <c r="L49" s="73">
        <v>1</v>
      </c>
      <c r="M49" s="73">
        <v>13469.054796067065</v>
      </c>
      <c r="N49" s="76">
        <v>3</v>
      </c>
      <c r="O49" s="77">
        <v>19976.012523290839</v>
      </c>
      <c r="P49" s="73">
        <v>32</v>
      </c>
      <c r="Q49" s="73">
        <v>202175.59396323503</v>
      </c>
      <c r="R49" s="74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6">
        <v>0</v>
      </c>
      <c r="Y49" s="77">
        <v>0</v>
      </c>
    </row>
    <row r="50" spans="1:31" x14ac:dyDescent="0.3">
      <c r="B50" s="141"/>
      <c r="C50" s="8" t="s">
        <v>52</v>
      </c>
      <c r="D50" s="73">
        <v>83</v>
      </c>
      <c r="E50" s="73">
        <v>783966.34019090759</v>
      </c>
      <c r="F50" s="74">
        <v>0</v>
      </c>
      <c r="G50" s="75">
        <v>0</v>
      </c>
      <c r="H50" s="73">
        <v>0</v>
      </c>
      <c r="I50" s="73">
        <v>0</v>
      </c>
      <c r="J50" s="74">
        <v>16</v>
      </c>
      <c r="K50" s="73">
        <v>143966.43971482606</v>
      </c>
      <c r="L50" s="73">
        <v>3</v>
      </c>
      <c r="M50" s="73">
        <v>24336.021899816926</v>
      </c>
      <c r="N50" s="76">
        <v>19</v>
      </c>
      <c r="O50" s="77">
        <v>168302.46161464299</v>
      </c>
      <c r="P50" s="73">
        <v>63</v>
      </c>
      <c r="Q50" s="73">
        <v>610783.66028084676</v>
      </c>
      <c r="R50" s="74">
        <v>0</v>
      </c>
      <c r="S50" s="73">
        <v>0</v>
      </c>
      <c r="T50" s="73">
        <v>0</v>
      </c>
      <c r="U50" s="73">
        <v>0</v>
      </c>
      <c r="V50" s="73">
        <v>1</v>
      </c>
      <c r="W50" s="73">
        <v>4880.2182954178325</v>
      </c>
      <c r="X50" s="76">
        <v>1</v>
      </c>
      <c r="Y50" s="77">
        <v>4880.2182954178325</v>
      </c>
    </row>
    <row r="51" spans="1:31" x14ac:dyDescent="0.3">
      <c r="B51" s="142"/>
      <c r="C51" s="25" t="s">
        <v>53</v>
      </c>
      <c r="D51" s="84">
        <v>11</v>
      </c>
      <c r="E51" s="84">
        <v>169018.22696463761</v>
      </c>
      <c r="F51" s="85">
        <v>0</v>
      </c>
      <c r="G51" s="86">
        <v>0</v>
      </c>
      <c r="H51" s="84">
        <v>0</v>
      </c>
      <c r="I51" s="84">
        <v>0</v>
      </c>
      <c r="J51" s="85">
        <v>0</v>
      </c>
      <c r="K51" s="84">
        <v>0</v>
      </c>
      <c r="L51" s="84">
        <v>0</v>
      </c>
      <c r="M51" s="84">
        <v>0</v>
      </c>
      <c r="N51" s="87">
        <v>0</v>
      </c>
      <c r="O51" s="88">
        <v>0</v>
      </c>
      <c r="P51" s="84">
        <v>10</v>
      </c>
      <c r="Q51" s="84">
        <v>164138.00866921977</v>
      </c>
      <c r="R51" s="85">
        <v>0</v>
      </c>
      <c r="S51" s="84">
        <v>0</v>
      </c>
      <c r="T51" s="84">
        <v>0</v>
      </c>
      <c r="U51" s="84">
        <v>0</v>
      </c>
      <c r="V51" s="84">
        <v>1</v>
      </c>
      <c r="W51" s="84">
        <v>4880.2182954178325</v>
      </c>
      <c r="X51" s="87">
        <v>1</v>
      </c>
      <c r="Y51" s="88">
        <v>4880.2182954178325</v>
      </c>
    </row>
    <row r="52" spans="1:31" x14ac:dyDescent="0.3">
      <c r="B52" s="141" t="s">
        <v>44</v>
      </c>
      <c r="C52" s="8" t="s">
        <v>50</v>
      </c>
      <c r="D52" s="73">
        <v>322</v>
      </c>
      <c r="E52" s="73">
        <v>107966.19801388128</v>
      </c>
      <c r="F52" s="74">
        <v>1</v>
      </c>
      <c r="G52" s="75">
        <v>683.23056135849652</v>
      </c>
      <c r="H52" s="73">
        <v>0</v>
      </c>
      <c r="I52" s="73">
        <v>0</v>
      </c>
      <c r="J52" s="74">
        <v>16</v>
      </c>
      <c r="K52" s="73">
        <v>3327.8458423630927</v>
      </c>
      <c r="L52" s="73">
        <v>9</v>
      </c>
      <c r="M52" s="73">
        <v>2226.2975117718997</v>
      </c>
      <c r="N52" s="76">
        <v>25</v>
      </c>
      <c r="O52" s="77">
        <v>5554.1433541349925</v>
      </c>
      <c r="P52" s="73">
        <v>234</v>
      </c>
      <c r="Q52" s="73">
        <v>68454.129299106295</v>
      </c>
      <c r="R52" s="74">
        <v>17</v>
      </c>
      <c r="S52" s="73">
        <v>9323.917331704859</v>
      </c>
      <c r="T52" s="73">
        <v>4</v>
      </c>
      <c r="U52" s="73">
        <v>2810.029694501588</v>
      </c>
      <c r="V52" s="73">
        <v>41</v>
      </c>
      <c r="W52" s="73">
        <v>21140.747773075054</v>
      </c>
      <c r="X52" s="76">
        <v>62</v>
      </c>
      <c r="Y52" s="77">
        <v>33274.694799281497</v>
      </c>
    </row>
    <row r="53" spans="1:31" x14ac:dyDescent="0.3">
      <c r="B53" s="141"/>
      <c r="C53" s="8" t="s">
        <v>51</v>
      </c>
      <c r="D53" s="73">
        <v>8</v>
      </c>
      <c r="E53" s="73">
        <v>25876.342393512823</v>
      </c>
      <c r="F53" s="74">
        <v>1</v>
      </c>
      <c r="G53" s="75">
        <v>1398.995911353112</v>
      </c>
      <c r="H53" s="73">
        <v>0</v>
      </c>
      <c r="I53" s="73">
        <v>0</v>
      </c>
      <c r="J53" s="74">
        <v>0</v>
      </c>
      <c r="K53" s="73">
        <v>0</v>
      </c>
      <c r="L53" s="73">
        <v>0</v>
      </c>
      <c r="M53" s="73">
        <v>0</v>
      </c>
      <c r="N53" s="76">
        <v>0</v>
      </c>
      <c r="O53" s="77">
        <v>0</v>
      </c>
      <c r="P53" s="73">
        <v>3</v>
      </c>
      <c r="Q53" s="73">
        <v>5193.9772575320476</v>
      </c>
      <c r="R53" s="74">
        <v>0</v>
      </c>
      <c r="S53" s="73">
        <v>0</v>
      </c>
      <c r="T53" s="73">
        <v>1</v>
      </c>
      <c r="U53" s="73">
        <v>3090.8049204312938</v>
      </c>
      <c r="V53" s="73">
        <v>3</v>
      </c>
      <c r="W53" s="73">
        <v>16192.564304196369</v>
      </c>
      <c r="X53" s="76">
        <v>4</v>
      </c>
      <c r="Y53" s="77">
        <v>19283.369224627662</v>
      </c>
    </row>
    <row r="54" spans="1:31" x14ac:dyDescent="0.3">
      <c r="B54" s="89"/>
      <c r="C54" s="8" t="s">
        <v>52</v>
      </c>
      <c r="D54" s="73">
        <v>0</v>
      </c>
      <c r="E54" s="73">
        <v>0</v>
      </c>
      <c r="F54" s="74">
        <v>0</v>
      </c>
      <c r="G54" s="75">
        <v>0</v>
      </c>
      <c r="H54" s="73">
        <v>0</v>
      </c>
      <c r="I54" s="73">
        <v>0</v>
      </c>
      <c r="J54" s="74">
        <v>0</v>
      </c>
      <c r="K54" s="73">
        <v>0</v>
      </c>
      <c r="L54" s="73">
        <v>0</v>
      </c>
      <c r="M54" s="73">
        <v>0</v>
      </c>
      <c r="N54" s="76">
        <v>0</v>
      </c>
      <c r="O54" s="77">
        <v>0</v>
      </c>
      <c r="P54" s="73">
        <v>0</v>
      </c>
      <c r="Q54" s="73">
        <v>0</v>
      </c>
      <c r="R54" s="74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6">
        <v>0</v>
      </c>
      <c r="Y54" s="77">
        <v>0</v>
      </c>
    </row>
    <row r="55" spans="1:31" x14ac:dyDescent="0.3">
      <c r="B55" s="90"/>
      <c r="C55" s="25" t="s">
        <v>53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7">
        <v>0</v>
      </c>
      <c r="O55" s="87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7">
        <v>0</v>
      </c>
      <c r="Y55" s="87">
        <v>0</v>
      </c>
    </row>
    <row r="56" spans="1:31" x14ac:dyDescent="0.3">
      <c r="B56" s="141" t="s">
        <v>45</v>
      </c>
      <c r="C56" s="8" t="s">
        <v>50</v>
      </c>
      <c r="D56" s="73">
        <v>0</v>
      </c>
      <c r="E56" s="73">
        <v>0</v>
      </c>
      <c r="F56" s="74">
        <v>0</v>
      </c>
      <c r="G56" s="75">
        <v>0</v>
      </c>
      <c r="H56" s="73">
        <v>0</v>
      </c>
      <c r="I56" s="73">
        <v>0</v>
      </c>
      <c r="J56" s="74">
        <v>0</v>
      </c>
      <c r="K56" s="73">
        <v>0</v>
      </c>
      <c r="L56" s="73">
        <v>0</v>
      </c>
      <c r="M56" s="73">
        <v>0</v>
      </c>
      <c r="N56" s="76">
        <v>0</v>
      </c>
      <c r="O56" s="77">
        <v>0</v>
      </c>
      <c r="P56" s="73">
        <v>0</v>
      </c>
      <c r="Q56" s="73">
        <v>0</v>
      </c>
      <c r="R56" s="74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6">
        <v>0</v>
      </c>
      <c r="Y56" s="77">
        <v>0</v>
      </c>
    </row>
    <row r="57" spans="1:31" x14ac:dyDescent="0.3">
      <c r="B57" s="141"/>
      <c r="C57" s="8" t="s">
        <v>51</v>
      </c>
      <c r="D57" s="73">
        <v>1</v>
      </c>
      <c r="E57" s="73">
        <v>710.31746470707458</v>
      </c>
      <c r="F57" s="74">
        <v>0</v>
      </c>
      <c r="G57" s="75">
        <v>0</v>
      </c>
      <c r="H57" s="73">
        <v>0</v>
      </c>
      <c r="I57" s="73">
        <v>0</v>
      </c>
      <c r="J57" s="74">
        <v>0</v>
      </c>
      <c r="K57" s="73">
        <v>0</v>
      </c>
      <c r="L57" s="73">
        <v>0</v>
      </c>
      <c r="M57" s="73">
        <v>0</v>
      </c>
      <c r="N57" s="76">
        <v>0</v>
      </c>
      <c r="O57" s="77">
        <v>0</v>
      </c>
      <c r="P57" s="73">
        <v>1</v>
      </c>
      <c r="Q57" s="73">
        <v>710.31746470707458</v>
      </c>
      <c r="R57" s="74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6">
        <v>0</v>
      </c>
      <c r="Y57" s="77">
        <v>0</v>
      </c>
    </row>
    <row r="58" spans="1:31" x14ac:dyDescent="0.3">
      <c r="B58" s="89"/>
      <c r="C58" s="8" t="s">
        <v>52</v>
      </c>
      <c r="D58" s="73">
        <v>0</v>
      </c>
      <c r="E58" s="73">
        <v>0</v>
      </c>
      <c r="F58" s="74">
        <v>0</v>
      </c>
      <c r="G58" s="75">
        <v>0</v>
      </c>
      <c r="H58" s="73">
        <v>0</v>
      </c>
      <c r="I58" s="73">
        <v>0</v>
      </c>
      <c r="J58" s="74">
        <v>0</v>
      </c>
      <c r="K58" s="73">
        <v>0</v>
      </c>
      <c r="L58" s="73">
        <v>0</v>
      </c>
      <c r="M58" s="73">
        <v>0</v>
      </c>
      <c r="N58" s="76">
        <v>0</v>
      </c>
      <c r="O58" s="77">
        <v>0</v>
      </c>
      <c r="P58" s="73">
        <v>0</v>
      </c>
      <c r="Q58" s="73">
        <v>0</v>
      </c>
      <c r="R58" s="74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6">
        <v>0</v>
      </c>
      <c r="Y58" s="77">
        <v>0</v>
      </c>
    </row>
    <row r="59" spans="1:31" x14ac:dyDescent="0.3">
      <c r="B59" s="90"/>
      <c r="C59" s="25" t="s">
        <v>53</v>
      </c>
      <c r="D59" s="84">
        <v>0</v>
      </c>
      <c r="E59" s="84">
        <v>0</v>
      </c>
      <c r="F59" s="85">
        <v>0</v>
      </c>
      <c r="G59" s="86">
        <v>0</v>
      </c>
      <c r="H59" s="84">
        <v>0</v>
      </c>
      <c r="I59" s="84">
        <v>0</v>
      </c>
      <c r="J59" s="85">
        <v>0</v>
      </c>
      <c r="K59" s="84">
        <v>0</v>
      </c>
      <c r="L59" s="84">
        <v>0</v>
      </c>
      <c r="M59" s="84">
        <v>0</v>
      </c>
      <c r="N59" s="87">
        <v>0</v>
      </c>
      <c r="O59" s="88">
        <v>0</v>
      </c>
      <c r="P59" s="84">
        <v>0</v>
      </c>
      <c r="Q59" s="84">
        <v>0</v>
      </c>
      <c r="R59" s="85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7">
        <v>0</v>
      </c>
      <c r="Y59" s="88">
        <v>0</v>
      </c>
    </row>
    <row r="60" spans="1:31" x14ac:dyDescent="0.3">
      <c r="B60" s="91"/>
      <c r="C60" s="92" t="s">
        <v>26</v>
      </c>
      <c r="D60" s="93">
        <v>280672</v>
      </c>
      <c r="E60" s="93">
        <v>370991319.61428052</v>
      </c>
      <c r="F60" s="93">
        <v>1865</v>
      </c>
      <c r="G60" s="93">
        <v>5580105.3135491451</v>
      </c>
      <c r="H60" s="93">
        <v>17929</v>
      </c>
      <c r="I60" s="93">
        <v>22407360.613254737</v>
      </c>
      <c r="J60" s="93">
        <v>14684</v>
      </c>
      <c r="K60" s="93">
        <v>68751282.279569477</v>
      </c>
      <c r="L60" s="93">
        <v>8287</v>
      </c>
      <c r="M60" s="93">
        <v>21874883.967767134</v>
      </c>
      <c r="N60" s="93">
        <v>22971</v>
      </c>
      <c r="O60" s="93">
        <v>90626166.247336611</v>
      </c>
      <c r="P60" s="93">
        <v>202105</v>
      </c>
      <c r="Q60" s="93">
        <v>212333780.06329969</v>
      </c>
      <c r="R60" s="93">
        <v>6640</v>
      </c>
      <c r="S60" s="93">
        <v>5275075.1519781314</v>
      </c>
      <c r="T60" s="93">
        <v>7424</v>
      </c>
      <c r="U60" s="93">
        <v>5523212.9058999559</v>
      </c>
      <c r="V60" s="93">
        <v>21738</v>
      </c>
      <c r="W60" s="93">
        <v>29245619.318962283</v>
      </c>
      <c r="X60" s="93">
        <v>35802</v>
      </c>
      <c r="Y60" s="93">
        <v>40043907.376840368</v>
      </c>
    </row>
    <row r="61" spans="1:31" x14ac:dyDescent="0.3">
      <c r="A61" s="11"/>
      <c r="B61" s="94"/>
      <c r="C61" s="94" t="s">
        <v>46</v>
      </c>
      <c r="D61" s="94"/>
      <c r="E61" s="95">
        <v>13739.440955731739</v>
      </c>
      <c r="F61" s="96"/>
      <c r="G61" s="95">
        <v>206.65585265440876</v>
      </c>
      <c r="H61" s="96"/>
      <c r="I61" s="95">
        <v>829.84315762344261</v>
      </c>
      <c r="J61" s="96"/>
      <c r="K61" s="95">
        <v>2546.1624937561746</v>
      </c>
      <c r="L61" s="96"/>
      <c r="M61" s="95">
        <v>810.12320450273512</v>
      </c>
      <c r="N61" s="96"/>
      <c r="O61" s="95">
        <v>3356.2856982589101</v>
      </c>
      <c r="P61" s="96"/>
      <c r="Q61" s="95">
        <v>7863.6541607501749</v>
      </c>
      <c r="R61" s="96"/>
      <c r="S61" s="95">
        <v>195.35924361520108</v>
      </c>
      <c r="T61" s="96"/>
      <c r="U61" s="95">
        <v>204.54887646817843</v>
      </c>
      <c r="V61" s="96"/>
      <c r="W61" s="95">
        <v>1083.0939663614238</v>
      </c>
      <c r="X61" s="96"/>
      <c r="Y61" s="95">
        <v>1483.0020864448031</v>
      </c>
      <c r="Z61" s="97"/>
      <c r="AA61" s="44"/>
      <c r="AB61" s="44"/>
      <c r="AC61" s="44"/>
      <c r="AD61" s="44"/>
      <c r="AE61" s="44"/>
    </row>
    <row r="63" spans="1:31" x14ac:dyDescent="0.3">
      <c r="B63" s="8" t="s">
        <v>47</v>
      </c>
    </row>
    <row r="65" spans="2:25" x14ac:dyDescent="0.3">
      <c r="B65" s="8" t="s">
        <v>78</v>
      </c>
      <c r="M65" s="11"/>
      <c r="O65" s="8"/>
      <c r="W65" s="11"/>
      <c r="Y65" s="8"/>
    </row>
    <row r="66" spans="2:25" x14ac:dyDescent="0.3">
      <c r="B66" s="8" t="s">
        <v>79</v>
      </c>
      <c r="M66" s="11"/>
      <c r="O66" s="8"/>
      <c r="W66" s="11"/>
      <c r="Y66" s="8"/>
    </row>
    <row r="67" spans="2:25" x14ac:dyDescent="0.3">
      <c r="B67" s="8" t="s">
        <v>80</v>
      </c>
      <c r="M67" s="11"/>
      <c r="O67" s="8"/>
      <c r="W67" s="11"/>
      <c r="Y67" s="8"/>
    </row>
    <row r="68" spans="2:25" x14ac:dyDescent="0.3">
      <c r="B68" s="8" t="s">
        <v>81</v>
      </c>
      <c r="M68" s="11"/>
      <c r="O68" s="8"/>
      <c r="W68" s="11"/>
      <c r="Y68" s="8"/>
    </row>
    <row r="69" spans="2:25" x14ac:dyDescent="0.3">
      <c r="B69" s="8" t="s">
        <v>82</v>
      </c>
      <c r="M69" s="11"/>
      <c r="O69" s="8"/>
      <c r="W69" s="11"/>
      <c r="Y69" s="8"/>
    </row>
    <row r="70" spans="2:25" x14ac:dyDescent="0.3">
      <c r="B70" s="8" t="s">
        <v>83</v>
      </c>
      <c r="M70" s="11"/>
      <c r="O70" s="8"/>
      <c r="W70" s="11"/>
      <c r="Y70" s="8"/>
    </row>
    <row r="71" spans="2:25" x14ac:dyDescent="0.3">
      <c r="M71" s="11"/>
      <c r="O71" s="8"/>
      <c r="W71" s="11"/>
      <c r="Y71" s="8"/>
    </row>
    <row r="72" spans="2:25" x14ac:dyDescent="0.3">
      <c r="B72" s="136" t="s">
        <v>84</v>
      </c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1"/>
      <c r="Y72" s="8"/>
    </row>
    <row r="73" spans="2:25" x14ac:dyDescent="0.3">
      <c r="B73" s="137" t="s">
        <v>85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1"/>
      <c r="Y73" s="8"/>
    </row>
    <row r="74" spans="2:25" x14ac:dyDescent="0.3">
      <c r="B74" s="138" t="s">
        <v>86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1"/>
      <c r="Y74" s="8"/>
    </row>
    <row r="75" spans="2:25" x14ac:dyDescent="0.3"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1"/>
      <c r="Y75" s="8"/>
    </row>
    <row r="76" spans="2:25" x14ac:dyDescent="0.3"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1"/>
      <c r="Y76" s="8"/>
    </row>
    <row r="77" spans="2:25" x14ac:dyDescent="0.3">
      <c r="B77" s="138" t="s">
        <v>87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1"/>
      <c r="Y77" s="8"/>
    </row>
    <row r="78" spans="2:25" x14ac:dyDescent="0.3"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1"/>
      <c r="Y78" s="8"/>
    </row>
    <row r="79" spans="2:25" x14ac:dyDescent="0.3">
      <c r="B79" s="135" t="s">
        <v>88</v>
      </c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1"/>
      <c r="Y79" s="8"/>
    </row>
    <row r="80" spans="2:25" x14ac:dyDescent="0.3">
      <c r="B80" s="139" t="s">
        <v>89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1"/>
      <c r="Y80" s="8"/>
    </row>
    <row r="81" spans="2:25" x14ac:dyDescent="0.3"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1"/>
      <c r="Y81" s="8"/>
    </row>
    <row r="82" spans="2:25" x14ac:dyDescent="0.3">
      <c r="B82" s="135" t="s">
        <v>90</v>
      </c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1"/>
      <c r="Y82" s="8"/>
    </row>
    <row r="83" spans="2:25" x14ac:dyDescent="0.3">
      <c r="B83" s="135" t="s">
        <v>91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1"/>
      <c r="Y83" s="8"/>
    </row>
    <row r="84" spans="2:25" x14ac:dyDescent="0.3">
      <c r="B84" s="135" t="s">
        <v>92</v>
      </c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1"/>
      <c r="Y84" s="8"/>
    </row>
    <row r="85" spans="2:25" x14ac:dyDescent="0.3">
      <c r="B85" s="135" t="s">
        <v>93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1"/>
      <c r="Y85" s="8"/>
    </row>
    <row r="86" spans="2:25" x14ac:dyDescent="0.3">
      <c r="M86" s="11"/>
      <c r="O86" s="8"/>
      <c r="W86" s="11"/>
      <c r="Y86" s="8"/>
    </row>
    <row r="87" spans="2:25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70"/>
      <c r="N87" s="70"/>
      <c r="O87" s="25"/>
      <c r="P87" s="25"/>
      <c r="Q87" s="25"/>
      <c r="R87" s="25"/>
      <c r="S87" s="25"/>
      <c r="T87" s="25"/>
      <c r="U87" s="25"/>
      <c r="V87" s="25"/>
      <c r="W87" s="11"/>
      <c r="Y87" s="8"/>
    </row>
    <row r="88" spans="2:25" x14ac:dyDescent="0.3">
      <c r="B88" s="8" t="s">
        <v>94</v>
      </c>
      <c r="M88" s="11"/>
      <c r="O88" s="8"/>
      <c r="W88" s="11"/>
      <c r="Y88" s="8"/>
    </row>
    <row r="89" spans="2:25" x14ac:dyDescent="0.3">
      <c r="B89" s="71" t="str">
        <f>Indice!B20</f>
        <v>Información al:28/11/2021 para todas las instituciones</v>
      </c>
      <c r="M89" s="11"/>
      <c r="O89" s="8"/>
      <c r="W89" s="11"/>
      <c r="Y89" s="8"/>
    </row>
    <row r="90" spans="2:25" x14ac:dyDescent="0.3">
      <c r="B90" s="8" t="s">
        <v>47</v>
      </c>
      <c r="M90" s="11"/>
      <c r="O90" s="8"/>
      <c r="W90" s="11"/>
      <c r="Y90" s="8"/>
    </row>
    <row r="91" spans="2:25" x14ac:dyDescent="0.3">
      <c r="M91" s="11"/>
      <c r="O91" s="8"/>
      <c r="W91" s="11"/>
      <c r="Y91" s="8"/>
    </row>
    <row r="92" spans="2:25" x14ac:dyDescent="0.3">
      <c r="B92" s="8" t="str">
        <f>+Indice!B21</f>
        <v>Actualización: 03/12/2021</v>
      </c>
      <c r="M92" s="11"/>
      <c r="O92" s="8"/>
      <c r="W92" s="11"/>
      <c r="Y92" s="8"/>
    </row>
  </sheetData>
  <mergeCells count="39">
    <mergeCell ref="B80:V81"/>
    <mergeCell ref="B82:V82"/>
    <mergeCell ref="B83:V83"/>
    <mergeCell ref="B84:V84"/>
    <mergeCell ref="B85:V85"/>
    <mergeCell ref="B24:B27"/>
    <mergeCell ref="B79:V79"/>
    <mergeCell ref="B32:B35"/>
    <mergeCell ref="B36:B39"/>
    <mergeCell ref="B40:B43"/>
    <mergeCell ref="B44:B47"/>
    <mergeCell ref="B48:B51"/>
    <mergeCell ref="B52:B53"/>
    <mergeCell ref="B56:B57"/>
    <mergeCell ref="B72:V72"/>
    <mergeCell ref="B73:V73"/>
    <mergeCell ref="B74:V76"/>
    <mergeCell ref="B77:V78"/>
    <mergeCell ref="H4:I6"/>
    <mergeCell ref="B8:B11"/>
    <mergeCell ref="B12:B15"/>
    <mergeCell ref="B16:B19"/>
    <mergeCell ref="B20:B23"/>
    <mergeCell ref="J4:O4"/>
    <mergeCell ref="B28:B31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B4:B7"/>
    <mergeCell ref="C4:C7"/>
    <mergeCell ref="D4:E6"/>
    <mergeCell ref="F4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F6F-E160-470A-8E42-CB77B2135A91}">
  <dimension ref="B2:U41"/>
  <sheetViews>
    <sheetView topLeftCell="A7" workbookViewId="0">
      <selection activeCell="H22" sqref="H22:N35"/>
    </sheetView>
  </sheetViews>
  <sheetFormatPr baseColWidth="10" defaultRowHeight="14.4" x14ac:dyDescent="0.3"/>
  <cols>
    <col min="2" max="2" width="28.88671875" customWidth="1"/>
    <col min="3" max="3" width="23.6640625" bestFit="1" customWidth="1"/>
    <col min="4" max="5" width="15.109375" bestFit="1" customWidth="1"/>
  </cols>
  <sheetData>
    <row r="2" spans="2:21" s="8" customFormat="1" x14ac:dyDescent="0.3">
      <c r="B2" s="10" t="s">
        <v>96</v>
      </c>
      <c r="J2" s="11"/>
      <c r="K2" s="11"/>
      <c r="T2" s="11"/>
      <c r="U2" s="11"/>
    </row>
    <row r="3" spans="2:21" s="8" customFormat="1" x14ac:dyDescent="0.3">
      <c r="B3" s="10"/>
      <c r="J3" s="11"/>
      <c r="K3" s="11"/>
      <c r="T3" s="11"/>
      <c r="U3" s="11"/>
    </row>
    <row r="4" spans="2:21" s="8" customFormat="1" x14ac:dyDescent="0.3">
      <c r="B4" s="10" t="s">
        <v>13</v>
      </c>
      <c r="J4" s="11"/>
      <c r="K4" s="11"/>
      <c r="T4" s="11"/>
      <c r="U4" s="11"/>
    </row>
    <row r="5" spans="2:21" s="8" customFormat="1" x14ac:dyDescent="0.3">
      <c r="B5" s="106" t="s">
        <v>107</v>
      </c>
      <c r="C5" s="106"/>
      <c r="D5" s="106"/>
      <c r="E5" s="106"/>
      <c r="F5" s="106"/>
      <c r="G5" s="106"/>
      <c r="H5" s="106"/>
      <c r="I5" s="106"/>
      <c r="J5" s="11"/>
      <c r="K5" s="11"/>
      <c r="T5" s="11"/>
      <c r="U5" s="11"/>
    </row>
    <row r="7" spans="2:21" x14ac:dyDescent="0.3">
      <c r="E7" s="98"/>
    </row>
    <row r="8" spans="2:21" x14ac:dyDescent="0.3">
      <c r="B8" s="107" t="s">
        <v>97</v>
      </c>
      <c r="C8" s="107" t="s">
        <v>98</v>
      </c>
      <c r="D8" s="144" t="s">
        <v>99</v>
      </c>
      <c r="E8" s="144" t="s">
        <v>100</v>
      </c>
    </row>
    <row r="9" spans="2:21" x14ac:dyDescent="0.3">
      <c r="B9" s="107"/>
      <c r="C9" s="107"/>
      <c r="D9" s="144"/>
      <c r="E9" s="144"/>
    </row>
    <row r="10" spans="2:21" x14ac:dyDescent="0.3">
      <c r="B10" s="107"/>
      <c r="C10" s="107"/>
      <c r="D10" s="144"/>
      <c r="E10" s="144"/>
    </row>
    <row r="11" spans="2:21" x14ac:dyDescent="0.3">
      <c r="B11" s="107"/>
      <c r="C11" s="107"/>
      <c r="D11" s="99" t="s">
        <v>101</v>
      </c>
      <c r="E11" s="99" t="s">
        <v>102</v>
      </c>
      <c r="H11" s="100"/>
    </row>
    <row r="12" spans="2:21" x14ac:dyDescent="0.3">
      <c r="B12" s="143" t="s">
        <v>103</v>
      </c>
      <c r="C12" s="8" t="s">
        <v>75</v>
      </c>
      <c r="D12" s="101">
        <v>6.6802130999999996</v>
      </c>
      <c r="E12" s="101">
        <v>56.266427</v>
      </c>
      <c r="H12" s="100"/>
      <c r="I12" s="100"/>
    </row>
    <row r="13" spans="2:21" x14ac:dyDescent="0.3">
      <c r="B13" s="143"/>
      <c r="C13" s="8" t="s">
        <v>104</v>
      </c>
      <c r="D13" s="101">
        <v>5.1123387999999998</v>
      </c>
      <c r="E13" s="101">
        <v>63.118039000000003</v>
      </c>
      <c r="H13" s="100"/>
      <c r="I13" s="100"/>
    </row>
    <row r="14" spans="2:21" x14ac:dyDescent="0.3">
      <c r="B14" s="143"/>
      <c r="C14" s="8" t="s">
        <v>77</v>
      </c>
      <c r="D14" s="102">
        <v>6.1678807999999998</v>
      </c>
      <c r="E14" s="102">
        <v>47.247948000000001</v>
      </c>
      <c r="H14" s="100"/>
      <c r="I14" s="100"/>
    </row>
    <row r="15" spans="2:21" x14ac:dyDescent="0.3">
      <c r="B15" s="145" t="s">
        <v>26</v>
      </c>
      <c r="C15" s="145"/>
      <c r="D15" s="103">
        <v>5.9991491000000003</v>
      </c>
      <c r="E15" s="104">
        <v>52.914810042239999</v>
      </c>
    </row>
    <row r="16" spans="2:21" x14ac:dyDescent="0.3">
      <c r="H16" s="100"/>
      <c r="I16" s="100"/>
    </row>
    <row r="18" spans="2:21" s="8" customFormat="1" x14ac:dyDescent="0.3">
      <c r="B18" s="10" t="s">
        <v>14</v>
      </c>
      <c r="J18" s="11"/>
      <c r="K18" s="11"/>
      <c r="T18" s="11"/>
      <c r="U18" s="11"/>
    </row>
    <row r="19" spans="2:21" s="8" customFormat="1" x14ac:dyDescent="0.3">
      <c r="B19" s="106" t="s">
        <v>111</v>
      </c>
      <c r="C19" s="106"/>
      <c r="D19" s="106"/>
      <c r="E19" s="106"/>
      <c r="F19" s="106"/>
      <c r="G19" s="106"/>
      <c r="H19" s="106"/>
      <c r="I19" s="106"/>
      <c r="J19" s="11"/>
      <c r="K19" s="11"/>
      <c r="T19" s="11"/>
      <c r="U19" s="11"/>
    </row>
    <row r="20" spans="2:21" x14ac:dyDescent="0.3">
      <c r="B20" s="107" t="s">
        <v>97</v>
      </c>
      <c r="C20" s="107" t="s">
        <v>49</v>
      </c>
      <c r="D20" s="144" t="s">
        <v>99</v>
      </c>
      <c r="E20" s="144" t="s">
        <v>100</v>
      </c>
    </row>
    <row r="21" spans="2:21" x14ac:dyDescent="0.3">
      <c r="B21" s="107"/>
      <c r="C21" s="107"/>
      <c r="D21" s="144"/>
      <c r="E21" s="144"/>
    </row>
    <row r="22" spans="2:21" x14ac:dyDescent="0.3">
      <c r="B22" s="107"/>
      <c r="C22" s="107"/>
      <c r="D22" s="144"/>
      <c r="E22" s="144"/>
    </row>
    <row r="23" spans="2:21" x14ac:dyDescent="0.3">
      <c r="B23" s="107"/>
      <c r="C23" s="107"/>
      <c r="D23" s="99" t="s">
        <v>101</v>
      </c>
      <c r="E23" s="99" t="s">
        <v>102</v>
      </c>
    </row>
    <row r="24" spans="2:21" x14ac:dyDescent="0.3">
      <c r="B24" s="143" t="s">
        <v>103</v>
      </c>
      <c r="C24" s="8" t="s">
        <v>50</v>
      </c>
      <c r="D24" s="101">
        <v>7.9152506000000002</v>
      </c>
      <c r="E24" s="101">
        <v>48.436055000000003</v>
      </c>
      <c r="H24" s="100"/>
      <c r="I24" s="100"/>
    </row>
    <row r="25" spans="2:21" x14ac:dyDescent="0.3">
      <c r="B25" s="143"/>
      <c r="C25" s="8" t="s">
        <v>51</v>
      </c>
      <c r="D25" s="101">
        <v>5.8154199000000002</v>
      </c>
      <c r="E25" s="101">
        <v>53.879809999999999</v>
      </c>
      <c r="H25" s="100"/>
      <c r="I25" s="100"/>
    </row>
    <row r="26" spans="2:21" x14ac:dyDescent="0.3">
      <c r="B26" s="143"/>
      <c r="C26" s="8" t="s">
        <v>52</v>
      </c>
      <c r="D26" s="101">
        <v>4.3737731000000002</v>
      </c>
      <c r="E26" s="101">
        <v>56.657124000000003</v>
      </c>
      <c r="H26" s="100"/>
      <c r="I26" s="100"/>
    </row>
    <row r="27" spans="2:21" x14ac:dyDescent="0.3">
      <c r="B27" s="143"/>
      <c r="C27" s="8" t="s">
        <v>53</v>
      </c>
      <c r="D27" s="102">
        <v>4.0728283000000003</v>
      </c>
      <c r="E27" s="102">
        <v>56.501427</v>
      </c>
      <c r="H27" s="100"/>
      <c r="I27" s="100"/>
    </row>
    <row r="28" spans="2:21" x14ac:dyDescent="0.3">
      <c r="B28" s="145" t="s">
        <v>26</v>
      </c>
      <c r="C28" s="145"/>
      <c r="D28" s="103">
        <f>+D15</f>
        <v>5.9991491000000003</v>
      </c>
      <c r="E28" s="103">
        <f>+E15</f>
        <v>52.914810042239999</v>
      </c>
    </row>
    <row r="33" spans="2:21" s="8" customFormat="1" ht="13.95" customHeight="1" x14ac:dyDescent="0.3">
      <c r="J33" s="11"/>
      <c r="K33" s="11"/>
      <c r="T33" s="11"/>
      <c r="U33" s="11"/>
    </row>
    <row r="34" spans="2:21" s="8" customFormat="1" x14ac:dyDescent="0.3">
      <c r="B34" s="8" t="s">
        <v>78</v>
      </c>
      <c r="J34" s="11"/>
      <c r="K34" s="11"/>
      <c r="T34" s="11"/>
      <c r="U34" s="11"/>
    </row>
    <row r="35" spans="2:21" s="8" customFormat="1" x14ac:dyDescent="0.3">
      <c r="B35" s="8" t="s">
        <v>105</v>
      </c>
      <c r="J35" s="11"/>
      <c r="K35" s="11"/>
      <c r="T35" s="11"/>
      <c r="U35" s="11"/>
    </row>
    <row r="36" spans="2:21" s="8" customFormat="1" x14ac:dyDescent="0.3">
      <c r="B36" s="8" t="s">
        <v>106</v>
      </c>
      <c r="J36" s="11"/>
      <c r="K36" s="11"/>
      <c r="T36" s="11"/>
      <c r="U36" s="11"/>
    </row>
    <row r="37" spans="2:21" s="8" customFormat="1" x14ac:dyDescent="0.3">
      <c r="B37" s="78" t="s">
        <v>94</v>
      </c>
      <c r="C37" s="78"/>
      <c r="D37" s="78"/>
      <c r="E37" s="78"/>
      <c r="J37" s="11"/>
      <c r="K37" s="11"/>
      <c r="T37" s="11"/>
      <c r="U37" s="11"/>
    </row>
    <row r="38" spans="2:21" s="8" customFormat="1" x14ac:dyDescent="0.3">
      <c r="B38" s="71" t="str">
        <f>+Indice!B20</f>
        <v>Información al:28/11/2021 para todas las instituciones</v>
      </c>
      <c r="J38" s="11"/>
      <c r="K38" s="11"/>
      <c r="T38" s="11"/>
      <c r="U38" s="11"/>
    </row>
    <row r="39" spans="2:21" s="8" customFormat="1" x14ac:dyDescent="0.3">
      <c r="B39" s="8" t="s">
        <v>47</v>
      </c>
      <c r="J39" s="11"/>
      <c r="K39" s="11"/>
      <c r="T39" s="11"/>
      <c r="U39" s="11"/>
    </row>
    <row r="40" spans="2:21" s="8" customFormat="1" x14ac:dyDescent="0.3">
      <c r="J40" s="11"/>
      <c r="K40" s="11"/>
      <c r="T40" s="11"/>
      <c r="U40" s="11"/>
    </row>
    <row r="41" spans="2:21" s="8" customFormat="1" x14ac:dyDescent="0.3">
      <c r="B41" s="8" t="str">
        <f>+Indice!B21</f>
        <v>Actualización: 03/12/2021</v>
      </c>
      <c r="J41" s="11"/>
      <c r="K41" s="11"/>
      <c r="T41" s="11"/>
      <c r="U41" s="11"/>
    </row>
  </sheetData>
  <mergeCells count="14">
    <mergeCell ref="B24:B27"/>
    <mergeCell ref="B28:C28"/>
    <mergeCell ref="B15:C15"/>
    <mergeCell ref="B19:I19"/>
    <mergeCell ref="B20:B23"/>
    <mergeCell ref="C20:C23"/>
    <mergeCell ref="D20:D22"/>
    <mergeCell ref="E20:E22"/>
    <mergeCell ref="B12:B14"/>
    <mergeCell ref="B5:I5"/>
    <mergeCell ref="B8:B11"/>
    <mergeCell ref="C8:C11"/>
    <mergeCell ref="D8:D10"/>
    <mergeCell ref="E8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2021-12-06T20:23:28Z</dcterms:modified>
</cp:coreProperties>
</file>