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G:\MZUNIGA\PRODUCTOS\01 - 11 - TARJETA DE DÉBITO - P37\202410\"/>
    </mc:Choice>
  </mc:AlternateContent>
  <xr:revisionPtr revIDLastSave="0" documentId="13_ncr:1_{00C73B41-34B7-4A7E-AB54-6AF3A63ED74D}" xr6:coauthVersionLast="47" xr6:coauthVersionMax="47" xr10:uidLastSave="{00000000-0000-0000-0000-000000000000}"/>
  <bookViews>
    <workbookView xWindow="-120" yWindow="-16320" windowWidth="29040" windowHeight="15720" tabRatio="851" activeTab="8" xr2:uid="{00000000-000D-0000-FFFF-FFFF00000000}"/>
  </bookViews>
  <sheets>
    <sheet name="Indice" sheetId="2" r:id="rId1"/>
    <sheet name="SIST_DEBATM" sheetId="1" r:id="rId2"/>
    <sheet name="SIST_TP_OPER" sheetId="3" r:id="rId3"/>
    <sheet name="TVIG_EMI_TPTRJ" sheetId="6" r:id="rId4"/>
    <sheet name="TVIG_EMI_DEB" sheetId="8" r:id="rId5"/>
    <sheet name="TVIG_EMI_ATM" sheetId="10" r:id="rId6"/>
    <sheet name="N_TRJOPEMES_EMI_TPTRJ" sheetId="7" r:id="rId7"/>
    <sheet name="GIROS_CA" sheetId="13" r:id="rId8"/>
    <sheet name="TRX_DEBITO" sheetId="14" r:id="rId9"/>
    <sheet name="Anexo Metodológico" sheetId="16" r:id="rId10"/>
  </sheets>
  <definedNames>
    <definedName name="_xlnm.Print_Area" localSheetId="9">'Anexo Metodológico'!$A$1:$D$20</definedName>
    <definedName name="_xlnm.Print_Area" localSheetId="0">Indice!$A$1:$M$23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2" l="1"/>
  <c r="C13" i="2" l="1"/>
  <c r="C12" i="2"/>
  <c r="C11" i="2"/>
  <c r="C10" i="2"/>
  <c r="C15" i="2" l="1"/>
  <c r="C14" i="2"/>
  <c r="B3" i="14"/>
  <c r="B3" i="13"/>
  <c r="B3" i="10"/>
  <c r="B3" i="8" l="1"/>
  <c r="C9" i="2" l="1"/>
  <c r="C8" i="2"/>
  <c r="B3" i="7"/>
  <c r="B3" i="6" l="1"/>
  <c r="B3" i="3"/>
  <c r="B3" i="1"/>
</calcChain>
</file>

<file path=xl/sharedStrings.xml><?xml version="1.0" encoding="utf-8"?>
<sst xmlns="http://schemas.openxmlformats.org/spreadsheetml/2006/main" count="220" uniqueCount="76">
  <si>
    <t>Periodo</t>
  </si>
  <si>
    <t>Titulares</t>
  </si>
  <si>
    <t>Adicionales</t>
  </si>
  <si>
    <t>Tarjetas de Débito</t>
  </si>
  <si>
    <t>Tarjetas sólo ATM</t>
  </si>
  <si>
    <t>Informe de Tarjetas de Débito y ATM</t>
  </si>
  <si>
    <t>N° de tarjetas con operaciones en el mes</t>
  </si>
  <si>
    <t>Giros en cajeros automáticos</t>
  </si>
  <si>
    <t>Transacciones de débito</t>
  </si>
  <si>
    <t>N° Operaciones</t>
  </si>
  <si>
    <t>Scotiabank</t>
  </si>
  <si>
    <t>Corpbanca</t>
  </si>
  <si>
    <t>BCI</t>
  </si>
  <si>
    <t>Coopeuch</t>
  </si>
  <si>
    <t>BBVA</t>
  </si>
  <si>
    <t>Tipo de Tarjeta</t>
  </si>
  <si>
    <t>Contenidos de este informe</t>
  </si>
  <si>
    <t>Nota:</t>
  </si>
  <si>
    <t>Tipo de Contrato</t>
  </si>
  <si>
    <t>Giros en cajeros automáticos: número y monto de operaciones</t>
  </si>
  <si>
    <t>Transacciones de Débito: número y monto de operaciones</t>
  </si>
  <si>
    <t>Tarjetas de Débito: Número de tarjetas vigentes por emisor y tipo de contrato</t>
  </si>
  <si>
    <t>Tarjetas sólo ATM: Número de tarjetas vigentes por emisor y tipo de contrato</t>
  </si>
  <si>
    <t>Número de tarjetas vigentes por emisor y tipo de tarjeta</t>
  </si>
  <si>
    <t>Número de tarjetas con operaciones en el periodo por emisor y tipo de tarjeta</t>
  </si>
  <si>
    <t>Banco Ripley</t>
  </si>
  <si>
    <t>(1) A partir de Marzo 2017 se incluye información de nueva tarjeta de débito emitida por Banco Ripley.asociada a nuevo producto de cuentas vista</t>
  </si>
  <si>
    <t>Número de operaciones y monto por tipo de transacción</t>
  </si>
  <si>
    <t>Número de tarjetas vigentes por tipo de tarjeta y tipo de contrato</t>
  </si>
  <si>
    <t>Banco de Chile</t>
  </si>
  <si>
    <t>Sistema</t>
  </si>
  <si>
    <t>DEFINICIONES</t>
  </si>
  <si>
    <t>Instituciones financieras incluidas</t>
  </si>
  <si>
    <t>REPORTE</t>
  </si>
  <si>
    <t>Base de Datos</t>
  </si>
  <si>
    <t>Tipos de agregación</t>
  </si>
  <si>
    <t>Los datos entregados presentan las siguientes agregaciones:</t>
  </si>
  <si>
    <t>Agregación</t>
  </si>
  <si>
    <t>Definición</t>
  </si>
  <si>
    <t>Emisor</t>
  </si>
  <si>
    <t>Nombre de la institución financiera activa al periodo de consolidación de datos</t>
  </si>
  <si>
    <t>Tipo de tarjeta</t>
  </si>
  <si>
    <t>Tarjetas de Débito y ATM</t>
  </si>
  <si>
    <t>Archivos P37 del Manual de Sistemas de Información (MSI)</t>
  </si>
  <si>
    <t>Se refiere al tipo de tarjeta adquirida por el cliente, ya sea titular o adicional descrito en las instrucciones del archivo P37.</t>
  </si>
  <si>
    <t>Tipo de transacción</t>
  </si>
  <si>
    <t>Métrica</t>
  </si>
  <si>
    <t>Monto en millones de pesos</t>
  </si>
  <si>
    <t>Se refiere a la agrupación de las transacciones en Giros y transacciones de débito (pagos) descritos en las instrucciones del archivo P37.</t>
  </si>
  <si>
    <t>Monto</t>
  </si>
  <si>
    <t>Monto de operaciones</t>
  </si>
  <si>
    <t>(2) A partir de septiembre de 2018 se materializó la fusión entre Scotiabank Chile y Scotiabank Azul (ex Banco Bilbao Vizcaya Argentaria, Chile) . Así, desde esta fecha, se informan las cifras de Scotiabank Chile, que pasa a ser el continuador legal.</t>
  </si>
  <si>
    <t>La información presente en este informe puede estar sujeta a rectificaciones, por lo que remonedamos obtener siempre la versión más actualizada desde la página web de la CMF</t>
  </si>
  <si>
    <t>Instituciones Bancarias y Cooperativas</t>
  </si>
  <si>
    <t>Bancos y cooperativas</t>
  </si>
  <si>
    <t>(3) Desde enero 2019 a Abril 2021, las series incluyen rectificación histórica de Banco Santander</t>
  </si>
  <si>
    <t xml:space="preserve">(4) Desde Julio 2021, las series de tarjetas vigentes incluyen cuentas online aperturadas por Banco Falabella. </t>
  </si>
  <si>
    <t>Banco Internacional</t>
  </si>
  <si>
    <t>Banco del Estado de Chile</t>
  </si>
  <si>
    <t>Banco Bice</t>
  </si>
  <si>
    <t>Banco Itaú Chile (*)</t>
  </si>
  <si>
    <t>Banco Santander</t>
  </si>
  <si>
    <t>Banco Security</t>
  </si>
  <si>
    <t>Banco Falabella</t>
  </si>
  <si>
    <t>Banco Consorcio</t>
  </si>
  <si>
    <t>Banco París</t>
  </si>
  <si>
    <t>Banco BICE</t>
  </si>
  <si>
    <t xml:space="preserve"> </t>
  </si>
  <si>
    <t>Número de operaciones</t>
  </si>
  <si>
    <t>Banco Itaú Chile
(5)</t>
  </si>
  <si>
    <t>(5) A partir de abril de 2023, Banco Itaú-Corpbanca cambia su nombre a Banco Itaú Chile.</t>
  </si>
  <si>
    <t>(4) A partir de abril de 2023, Banco Itaú-Corpbanca cambia su nombre a Banco Itaú Chile.</t>
  </si>
  <si>
    <t>Banco Itaú Chile
(4)</t>
  </si>
  <si>
    <t>Actualización: 13/12/2024</t>
  </si>
  <si>
    <t>(5) Banco Estado se encuentra realizando reprocesamiento de su información razón por la cual no se encuentra disponible la información desde julio de 2024 en adelante.</t>
  </si>
  <si>
    <t>(6) Banco Estado se encuentra realizando reprocesamiento de su información razón por la cual no se encuentra disponible la información desde julio de 2024 en adelante.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</si>
</sst>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14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13" fillId="0" borderId="0"/>
  </cellStyleXfs>
  <cellXfs count="71">
    <xf numFmtId="0" fontId="0" fillId="0" borderId="0" xfId="0"/>
    <xf numFmtId="0" fontId="5" fillId="0" borderId="0" xfId="0" applyFont="1"/>
    <xf numFmtId="0" fontId="6" fillId="0" borderId="0" xfId="0" applyFont="1" applyAlignment="1">
      <alignment horizontal="left" indent="3"/>
    </xf>
    <xf numFmtId="0" fontId="6" fillId="0" borderId="0" xfId="0" quotePrefix="1" applyFont="1" applyAlignment="1">
      <alignment horizontal="left" indent="3"/>
    </xf>
    <xf numFmtId="165" fontId="5" fillId="0" borderId="11" xfId="1" applyNumberFormat="1" applyFont="1" applyFill="1" applyBorder="1"/>
    <xf numFmtId="165" fontId="5" fillId="0" borderId="0" xfId="1" applyNumberFormat="1" applyFont="1" applyFill="1" applyBorder="1"/>
    <xf numFmtId="165" fontId="5" fillId="0" borderId="12" xfId="1" applyNumberFormat="1" applyFont="1" applyFill="1" applyBorder="1"/>
    <xf numFmtId="165" fontId="5" fillId="0" borderId="4" xfId="1" applyNumberFormat="1" applyFont="1" applyFill="1" applyBorder="1"/>
    <xf numFmtId="165" fontId="5" fillId="0" borderId="8" xfId="1" applyNumberFormat="1" applyFont="1" applyFill="1" applyBorder="1"/>
    <xf numFmtId="165" fontId="5" fillId="0" borderId="9" xfId="1" applyNumberFormat="1" applyFont="1" applyFill="1" applyBorder="1"/>
    <xf numFmtId="165" fontId="5" fillId="0" borderId="7" xfId="1" applyNumberFormat="1" applyFont="1" applyFill="1" applyBorder="1"/>
    <xf numFmtId="165" fontId="5" fillId="0" borderId="3" xfId="1" applyNumberFormat="1" applyFont="1" applyFill="1" applyBorder="1"/>
    <xf numFmtId="165" fontId="5" fillId="0" borderId="6" xfId="1" applyNumberFormat="1" applyFont="1" applyFill="1" applyBorder="1"/>
    <xf numFmtId="165" fontId="5" fillId="0" borderId="10" xfId="1" applyNumberFormat="1" applyFont="1" applyFill="1" applyBorder="1"/>
    <xf numFmtId="0" fontId="3" fillId="0" borderId="0" xfId="2" applyFont="1"/>
    <xf numFmtId="0" fontId="7" fillId="0" borderId="0" xfId="2"/>
    <xf numFmtId="0" fontId="7" fillId="0" borderId="0" xfId="2" applyAlignment="1">
      <alignment horizontal="left"/>
    </xf>
    <xf numFmtId="0" fontId="7" fillId="0" borderId="0" xfId="2" applyAlignment="1">
      <alignment horizontal="left" vertical="top" wrapText="1"/>
    </xf>
    <xf numFmtId="0" fontId="8" fillId="0" borderId="1" xfId="2" applyFont="1" applyBorder="1"/>
    <xf numFmtId="0" fontId="7" fillId="0" borderId="1" xfId="2" applyBorder="1" applyAlignment="1">
      <alignment horizontal="left" vertical="center"/>
    </xf>
    <xf numFmtId="0" fontId="7" fillId="0" borderId="1" xfId="2" applyBorder="1" applyAlignment="1">
      <alignment horizontal="left" vertical="center" wrapText="1"/>
    </xf>
    <xf numFmtId="0" fontId="9" fillId="0" borderId="0" xfId="2" applyFont="1"/>
    <xf numFmtId="0" fontId="6" fillId="0" borderId="0" xfId="0" quotePrefix="1" applyFont="1" applyAlignment="1">
      <alignment horizontal="left" vertical="top" indent="3"/>
    </xf>
    <xf numFmtId="0" fontId="11" fillId="0" borderId="0" xfId="0" applyFont="1"/>
    <xf numFmtId="0" fontId="4" fillId="0" borderId="0" xfId="0" applyFont="1"/>
    <xf numFmtId="166" fontId="5" fillId="0" borderId="0" xfId="1" applyNumberFormat="1" applyFont="1" applyFill="1"/>
    <xf numFmtId="17" fontId="5" fillId="0" borderId="11" xfId="0" applyNumberFormat="1" applyFont="1" applyBorder="1"/>
    <xf numFmtId="17" fontId="5" fillId="0" borderId="0" xfId="0" applyNumberFormat="1" applyFont="1"/>
    <xf numFmtId="17" fontId="5" fillId="0" borderId="12" xfId="0" applyNumberFormat="1" applyFont="1" applyBorder="1"/>
    <xf numFmtId="165" fontId="0" fillId="0" borderId="0" xfId="0" applyNumberFormat="1"/>
    <xf numFmtId="0" fontId="0" fillId="0" borderId="0" xfId="0" applyAlignment="1">
      <alignment vertical="center"/>
    </xf>
    <xf numFmtId="165" fontId="5" fillId="0" borderId="0" xfId="1" applyNumberFormat="1" applyFont="1" applyFill="1" applyBorder="1" applyAlignment="1">
      <alignment vertical="center"/>
    </xf>
    <xf numFmtId="165" fontId="5" fillId="0" borderId="11" xfId="1" applyNumberFormat="1" applyFont="1" applyFill="1" applyBorder="1" applyAlignment="1">
      <alignment vertical="center"/>
    </xf>
    <xf numFmtId="165" fontId="5" fillId="0" borderId="12" xfId="1" applyNumberFormat="1" applyFont="1" applyFill="1" applyBorder="1" applyAlignment="1">
      <alignment vertical="center"/>
    </xf>
    <xf numFmtId="166" fontId="5" fillId="0" borderId="12" xfId="1" applyNumberFormat="1" applyFont="1" applyFill="1" applyBorder="1" applyAlignment="1">
      <alignment vertical="center"/>
    </xf>
    <xf numFmtId="166" fontId="5" fillId="0" borderId="0" xfId="1" applyNumberFormat="1" applyFont="1" applyFill="1" applyBorder="1" applyAlignment="1">
      <alignment vertical="center"/>
    </xf>
    <xf numFmtId="166" fontId="5" fillId="0" borderId="0" xfId="1" applyNumberFormat="1" applyFont="1" applyFill="1" applyAlignment="1">
      <alignment vertical="center"/>
    </xf>
    <xf numFmtId="166" fontId="5" fillId="0" borderId="11" xfId="1" applyNumberFormat="1" applyFont="1" applyFill="1" applyBorder="1" applyAlignment="1">
      <alignment vertical="center"/>
    </xf>
    <xf numFmtId="165" fontId="5" fillId="0" borderId="10" xfId="1" applyNumberFormat="1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17" fontId="5" fillId="0" borderId="4" xfId="0" applyNumberFormat="1" applyFont="1" applyBorder="1"/>
    <xf numFmtId="17" fontId="5" fillId="0" borderId="9" xfId="0" applyNumberFormat="1" applyFont="1" applyBorder="1"/>
    <xf numFmtId="17" fontId="5" fillId="0" borderId="3" xfId="0" applyNumberFormat="1" applyFont="1" applyBorder="1"/>
    <xf numFmtId="0" fontId="14" fillId="0" borderId="0" xfId="0" applyFont="1"/>
    <xf numFmtId="0" fontId="5" fillId="0" borderId="5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quotePrefix="1" applyFont="1" applyAlignment="1">
      <alignment horizontal="left" vertical="center"/>
    </xf>
    <xf numFmtId="0" fontId="3" fillId="0" borderId="0" xfId="0" applyFont="1"/>
    <xf numFmtId="17" fontId="5" fillId="0" borderId="0" xfId="0" applyNumberFormat="1" applyFont="1" applyAlignment="1">
      <alignment wrapText="1"/>
    </xf>
    <xf numFmtId="0" fontId="11" fillId="0" borderId="0" xfId="0" applyFont="1" applyAlignment="1">
      <alignment vertical="center"/>
    </xf>
    <xf numFmtId="17" fontId="5" fillId="0" borderId="11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7" fontId="5" fillId="0" borderId="0" xfId="0" applyNumberFormat="1" applyFont="1" applyAlignment="1">
      <alignment vertical="center"/>
    </xf>
    <xf numFmtId="17" fontId="5" fillId="0" borderId="12" xfId="0" applyNumberFormat="1" applyFont="1" applyBorder="1" applyAlignment="1">
      <alignment vertical="center"/>
    </xf>
    <xf numFmtId="0" fontId="0" fillId="0" borderId="11" xfId="0" applyBorder="1"/>
    <xf numFmtId="0" fontId="10" fillId="0" borderId="0" xfId="0" applyFont="1"/>
    <xf numFmtId="0" fontId="2" fillId="0" borderId="0" xfId="0" applyFont="1"/>
    <xf numFmtId="0" fontId="12" fillId="0" borderId="0" xfId="0" applyFont="1"/>
    <xf numFmtId="0" fontId="12" fillId="0" borderId="0" xfId="0" applyFont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0" fontId="6" fillId="0" borderId="0" xfId="0" quotePrefix="1" applyFont="1" applyAlignment="1">
      <alignment horizontal="left" vertical="top" wrapText="1"/>
    </xf>
    <xf numFmtId="0" fontId="11" fillId="0" borderId="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0" xfId="2" applyAlignment="1">
      <alignment horizontal="left" wrapText="1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B9DC383E-F1FC-47BF-8E49-B09EAAF271B6}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C2:K22"/>
  <sheetViews>
    <sheetView showGridLines="0" zoomScale="85" zoomScaleNormal="85" workbookViewId="0">
      <selection activeCell="C5" sqref="C5"/>
    </sheetView>
  </sheetViews>
  <sheetFormatPr baseColWidth="10" defaultRowHeight="15" x14ac:dyDescent="0.25"/>
  <cols>
    <col min="1" max="2" width="3.28515625" customWidth="1"/>
    <col min="3" max="3" width="8.85546875" customWidth="1"/>
    <col min="4" max="4" width="9.85546875" customWidth="1"/>
  </cols>
  <sheetData>
    <row r="2" spans="3:3" ht="33.75" x14ac:dyDescent="0.5">
      <c r="C2" s="61" t="s">
        <v>5</v>
      </c>
    </row>
    <row r="3" spans="3:3" ht="18.75" x14ac:dyDescent="0.3">
      <c r="C3" s="23" t="s">
        <v>53</v>
      </c>
    </row>
    <row r="4" spans="3:3" x14ac:dyDescent="0.25">
      <c r="C4" s="24" t="str">
        <f>"Octubre 2024"</f>
        <v>Octubre 2024</v>
      </c>
    </row>
    <row r="6" spans="3:3" ht="18.75" x14ac:dyDescent="0.3">
      <c r="C6" s="62" t="s">
        <v>16</v>
      </c>
    </row>
    <row r="8" spans="3:3" x14ac:dyDescent="0.25">
      <c r="C8" s="1" t="str">
        <f>"- Número de tarjetas vigentes por tipo de tarjeta y tipo de contrato"</f>
        <v>- Número de tarjetas vigentes por tipo de tarjeta y tipo de contrato</v>
      </c>
    </row>
    <row r="9" spans="3:3" x14ac:dyDescent="0.25">
      <c r="C9" s="1" t="str">
        <f>"- Número de operaciones y monto tipo de transacción"</f>
        <v>- Número de operaciones y monto tipo de transacción</v>
      </c>
    </row>
    <row r="10" spans="3:3" x14ac:dyDescent="0.25">
      <c r="C10" s="1" t="str">
        <f>"- Número de tarjetas vigentes por emisor y tipo de tarjeta"</f>
        <v>- Número de tarjetas vigentes por emisor y tipo de tarjeta</v>
      </c>
    </row>
    <row r="11" spans="3:3" x14ac:dyDescent="0.25">
      <c r="C11" s="1" t="str">
        <f>"- Tarjetas de Débito: número de tarjetas vigentes por emisor y tipo de contrato"</f>
        <v>- Tarjetas de Débito: número de tarjetas vigentes por emisor y tipo de contrato</v>
      </c>
    </row>
    <row r="12" spans="3:3" x14ac:dyDescent="0.25">
      <c r="C12" s="1" t="str">
        <f>"- Tarjetas sólo ATM: número de tarjetas vigentes por emisor y tipo de contrato"</f>
        <v>- Tarjetas sólo ATM: número de tarjetas vigentes por emisor y tipo de contrato</v>
      </c>
    </row>
    <row r="13" spans="3:3" x14ac:dyDescent="0.25">
      <c r="C13" s="1" t="str">
        <f>"- Número de tarjetas con operaciones en el periodo por emisor y tipo de tarjeta"</f>
        <v>- Número de tarjetas con operaciones en el periodo por emisor y tipo de tarjeta</v>
      </c>
    </row>
    <row r="14" spans="3:3" x14ac:dyDescent="0.25">
      <c r="C14" s="1" t="str">
        <f>"- Giros en cajeros automáticos: número y monto de operaciones"</f>
        <v>- Giros en cajeros automáticos: número y monto de operaciones</v>
      </c>
    </row>
    <row r="15" spans="3:3" x14ac:dyDescent="0.25">
      <c r="C15" s="1" t="str">
        <f>"- Transacciones de Débito: número y monto de operaciones"</f>
        <v>- Transacciones de Débito: número y monto de operaciones</v>
      </c>
    </row>
    <row r="18" spans="3:11" x14ac:dyDescent="0.25">
      <c r="C18" s="63" t="s">
        <v>17</v>
      </c>
    </row>
    <row r="19" spans="3:11" x14ac:dyDescent="0.25">
      <c r="C19" s="64" t="s">
        <v>52</v>
      </c>
      <c r="D19" s="64"/>
      <c r="E19" s="64"/>
      <c r="F19" s="64"/>
      <c r="G19" s="64"/>
      <c r="H19" s="64"/>
      <c r="I19" s="64"/>
      <c r="J19" s="64"/>
      <c r="K19" s="64"/>
    </row>
    <row r="20" spans="3:11" x14ac:dyDescent="0.25">
      <c r="C20" s="64"/>
      <c r="D20" s="64"/>
      <c r="E20" s="64"/>
      <c r="F20" s="64"/>
      <c r="G20" s="64"/>
      <c r="H20" s="64"/>
      <c r="I20" s="64"/>
      <c r="J20" s="64"/>
      <c r="K20" s="64"/>
    </row>
    <row r="22" spans="3:11" x14ac:dyDescent="0.25">
      <c r="C22" s="53" t="s">
        <v>73</v>
      </c>
    </row>
  </sheetData>
  <mergeCells count="1">
    <mergeCell ref="C19:K20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B1:E19"/>
  <sheetViews>
    <sheetView showGridLines="0" zoomScale="80" zoomScaleNormal="80" workbookViewId="0">
      <selection activeCell="H29" sqref="H29"/>
    </sheetView>
  </sheetViews>
  <sheetFormatPr baseColWidth="10" defaultRowHeight="15" x14ac:dyDescent="0.25"/>
  <cols>
    <col min="1" max="1" width="2.5703125" style="15" customWidth="1"/>
    <col min="2" max="2" width="60.85546875" style="15" customWidth="1"/>
    <col min="3" max="3" width="57.28515625" style="15" customWidth="1"/>
    <col min="4" max="4" width="5.85546875" style="15" customWidth="1"/>
    <col min="5" max="5" width="14.28515625" style="15" customWidth="1"/>
    <col min="6" max="256" width="11.5703125" style="15"/>
    <col min="257" max="257" width="2.5703125" style="15" customWidth="1"/>
    <col min="258" max="258" width="54.5703125" style="15" bestFit="1" customWidth="1"/>
    <col min="259" max="259" width="16" style="15" customWidth="1"/>
    <col min="260" max="260" width="27.140625" style="15" bestFit="1" customWidth="1"/>
    <col min="261" max="261" width="14.28515625" style="15" customWidth="1"/>
    <col min="262" max="512" width="11.5703125" style="15"/>
    <col min="513" max="513" width="2.5703125" style="15" customWidth="1"/>
    <col min="514" max="514" width="54.5703125" style="15" bestFit="1" customWidth="1"/>
    <col min="515" max="515" width="16" style="15" customWidth="1"/>
    <col min="516" max="516" width="27.140625" style="15" bestFit="1" customWidth="1"/>
    <col min="517" max="517" width="14.28515625" style="15" customWidth="1"/>
    <col min="518" max="768" width="11.5703125" style="15"/>
    <col min="769" max="769" width="2.5703125" style="15" customWidth="1"/>
    <col min="770" max="770" width="54.5703125" style="15" bestFit="1" customWidth="1"/>
    <col min="771" max="771" width="16" style="15" customWidth="1"/>
    <col min="772" max="772" width="27.140625" style="15" bestFit="1" customWidth="1"/>
    <col min="773" max="773" width="14.28515625" style="15" customWidth="1"/>
    <col min="774" max="1024" width="11.5703125" style="15"/>
    <col min="1025" max="1025" width="2.5703125" style="15" customWidth="1"/>
    <col min="1026" max="1026" width="54.5703125" style="15" bestFit="1" customWidth="1"/>
    <col min="1027" max="1027" width="16" style="15" customWidth="1"/>
    <col min="1028" max="1028" width="27.140625" style="15" bestFit="1" customWidth="1"/>
    <col min="1029" max="1029" width="14.28515625" style="15" customWidth="1"/>
    <col min="1030" max="1280" width="11.5703125" style="15"/>
    <col min="1281" max="1281" width="2.5703125" style="15" customWidth="1"/>
    <col min="1282" max="1282" width="54.5703125" style="15" bestFit="1" customWidth="1"/>
    <col min="1283" max="1283" width="16" style="15" customWidth="1"/>
    <col min="1284" max="1284" width="27.140625" style="15" bestFit="1" customWidth="1"/>
    <col min="1285" max="1285" width="14.28515625" style="15" customWidth="1"/>
    <col min="1286" max="1536" width="11.5703125" style="15"/>
    <col min="1537" max="1537" width="2.5703125" style="15" customWidth="1"/>
    <col min="1538" max="1538" width="54.5703125" style="15" bestFit="1" customWidth="1"/>
    <col min="1539" max="1539" width="16" style="15" customWidth="1"/>
    <col min="1540" max="1540" width="27.140625" style="15" bestFit="1" customWidth="1"/>
    <col min="1541" max="1541" width="14.28515625" style="15" customWidth="1"/>
    <col min="1542" max="1792" width="11.5703125" style="15"/>
    <col min="1793" max="1793" width="2.5703125" style="15" customWidth="1"/>
    <col min="1794" max="1794" width="54.5703125" style="15" bestFit="1" customWidth="1"/>
    <col min="1795" max="1795" width="16" style="15" customWidth="1"/>
    <col min="1796" max="1796" width="27.140625" style="15" bestFit="1" customWidth="1"/>
    <col min="1797" max="1797" width="14.28515625" style="15" customWidth="1"/>
    <col min="1798" max="2048" width="11.5703125" style="15"/>
    <col min="2049" max="2049" width="2.5703125" style="15" customWidth="1"/>
    <col min="2050" max="2050" width="54.5703125" style="15" bestFit="1" customWidth="1"/>
    <col min="2051" max="2051" width="16" style="15" customWidth="1"/>
    <col min="2052" max="2052" width="27.140625" style="15" bestFit="1" customWidth="1"/>
    <col min="2053" max="2053" width="14.28515625" style="15" customWidth="1"/>
    <col min="2054" max="2304" width="11.5703125" style="15"/>
    <col min="2305" max="2305" width="2.5703125" style="15" customWidth="1"/>
    <col min="2306" max="2306" width="54.5703125" style="15" bestFit="1" customWidth="1"/>
    <col min="2307" max="2307" width="16" style="15" customWidth="1"/>
    <col min="2308" max="2308" width="27.140625" style="15" bestFit="1" customWidth="1"/>
    <col min="2309" max="2309" width="14.28515625" style="15" customWidth="1"/>
    <col min="2310" max="2560" width="11.5703125" style="15"/>
    <col min="2561" max="2561" width="2.5703125" style="15" customWidth="1"/>
    <col min="2562" max="2562" width="54.5703125" style="15" bestFit="1" customWidth="1"/>
    <col min="2563" max="2563" width="16" style="15" customWidth="1"/>
    <col min="2564" max="2564" width="27.140625" style="15" bestFit="1" customWidth="1"/>
    <col min="2565" max="2565" width="14.28515625" style="15" customWidth="1"/>
    <col min="2566" max="2816" width="11.5703125" style="15"/>
    <col min="2817" max="2817" width="2.5703125" style="15" customWidth="1"/>
    <col min="2818" max="2818" width="54.5703125" style="15" bestFit="1" customWidth="1"/>
    <col min="2819" max="2819" width="16" style="15" customWidth="1"/>
    <col min="2820" max="2820" width="27.140625" style="15" bestFit="1" customWidth="1"/>
    <col min="2821" max="2821" width="14.28515625" style="15" customWidth="1"/>
    <col min="2822" max="3072" width="11.5703125" style="15"/>
    <col min="3073" max="3073" width="2.5703125" style="15" customWidth="1"/>
    <col min="3074" max="3074" width="54.5703125" style="15" bestFit="1" customWidth="1"/>
    <col min="3075" max="3075" width="16" style="15" customWidth="1"/>
    <col min="3076" max="3076" width="27.140625" style="15" bestFit="1" customWidth="1"/>
    <col min="3077" max="3077" width="14.28515625" style="15" customWidth="1"/>
    <col min="3078" max="3328" width="11.5703125" style="15"/>
    <col min="3329" max="3329" width="2.5703125" style="15" customWidth="1"/>
    <col min="3330" max="3330" width="54.5703125" style="15" bestFit="1" customWidth="1"/>
    <col min="3331" max="3331" width="16" style="15" customWidth="1"/>
    <col min="3332" max="3332" width="27.140625" style="15" bestFit="1" customWidth="1"/>
    <col min="3333" max="3333" width="14.28515625" style="15" customWidth="1"/>
    <col min="3334" max="3584" width="11.5703125" style="15"/>
    <col min="3585" max="3585" width="2.5703125" style="15" customWidth="1"/>
    <col min="3586" max="3586" width="54.5703125" style="15" bestFit="1" customWidth="1"/>
    <col min="3587" max="3587" width="16" style="15" customWidth="1"/>
    <col min="3588" max="3588" width="27.140625" style="15" bestFit="1" customWidth="1"/>
    <col min="3589" max="3589" width="14.28515625" style="15" customWidth="1"/>
    <col min="3590" max="3840" width="11.5703125" style="15"/>
    <col min="3841" max="3841" width="2.5703125" style="15" customWidth="1"/>
    <col min="3842" max="3842" width="54.5703125" style="15" bestFit="1" customWidth="1"/>
    <col min="3843" max="3843" width="16" style="15" customWidth="1"/>
    <col min="3844" max="3844" width="27.140625" style="15" bestFit="1" customWidth="1"/>
    <col min="3845" max="3845" width="14.28515625" style="15" customWidth="1"/>
    <col min="3846" max="4096" width="11.5703125" style="15"/>
    <col min="4097" max="4097" width="2.5703125" style="15" customWidth="1"/>
    <col min="4098" max="4098" width="54.5703125" style="15" bestFit="1" customWidth="1"/>
    <col min="4099" max="4099" width="16" style="15" customWidth="1"/>
    <col min="4100" max="4100" width="27.140625" style="15" bestFit="1" customWidth="1"/>
    <col min="4101" max="4101" width="14.28515625" style="15" customWidth="1"/>
    <col min="4102" max="4352" width="11.5703125" style="15"/>
    <col min="4353" max="4353" width="2.5703125" style="15" customWidth="1"/>
    <col min="4354" max="4354" width="54.5703125" style="15" bestFit="1" customWidth="1"/>
    <col min="4355" max="4355" width="16" style="15" customWidth="1"/>
    <col min="4356" max="4356" width="27.140625" style="15" bestFit="1" customWidth="1"/>
    <col min="4357" max="4357" width="14.28515625" style="15" customWidth="1"/>
    <col min="4358" max="4608" width="11.5703125" style="15"/>
    <col min="4609" max="4609" width="2.5703125" style="15" customWidth="1"/>
    <col min="4610" max="4610" width="54.5703125" style="15" bestFit="1" customWidth="1"/>
    <col min="4611" max="4611" width="16" style="15" customWidth="1"/>
    <col min="4612" max="4612" width="27.140625" style="15" bestFit="1" customWidth="1"/>
    <col min="4613" max="4613" width="14.28515625" style="15" customWidth="1"/>
    <col min="4614" max="4864" width="11.5703125" style="15"/>
    <col min="4865" max="4865" width="2.5703125" style="15" customWidth="1"/>
    <col min="4866" max="4866" width="54.5703125" style="15" bestFit="1" customWidth="1"/>
    <col min="4867" max="4867" width="16" style="15" customWidth="1"/>
    <col min="4868" max="4868" width="27.140625" style="15" bestFit="1" customWidth="1"/>
    <col min="4869" max="4869" width="14.28515625" style="15" customWidth="1"/>
    <col min="4870" max="5120" width="11.5703125" style="15"/>
    <col min="5121" max="5121" width="2.5703125" style="15" customWidth="1"/>
    <col min="5122" max="5122" width="54.5703125" style="15" bestFit="1" customWidth="1"/>
    <col min="5123" max="5123" width="16" style="15" customWidth="1"/>
    <col min="5124" max="5124" width="27.140625" style="15" bestFit="1" customWidth="1"/>
    <col min="5125" max="5125" width="14.28515625" style="15" customWidth="1"/>
    <col min="5126" max="5376" width="11.5703125" style="15"/>
    <col min="5377" max="5377" width="2.5703125" style="15" customWidth="1"/>
    <col min="5378" max="5378" width="54.5703125" style="15" bestFit="1" customWidth="1"/>
    <col min="5379" max="5379" width="16" style="15" customWidth="1"/>
    <col min="5380" max="5380" width="27.140625" style="15" bestFit="1" customWidth="1"/>
    <col min="5381" max="5381" width="14.28515625" style="15" customWidth="1"/>
    <col min="5382" max="5632" width="11.5703125" style="15"/>
    <col min="5633" max="5633" width="2.5703125" style="15" customWidth="1"/>
    <col min="5634" max="5634" width="54.5703125" style="15" bestFit="1" customWidth="1"/>
    <col min="5635" max="5635" width="16" style="15" customWidth="1"/>
    <col min="5636" max="5636" width="27.140625" style="15" bestFit="1" customWidth="1"/>
    <col min="5637" max="5637" width="14.28515625" style="15" customWidth="1"/>
    <col min="5638" max="5888" width="11.5703125" style="15"/>
    <col min="5889" max="5889" width="2.5703125" style="15" customWidth="1"/>
    <col min="5890" max="5890" width="54.5703125" style="15" bestFit="1" customWidth="1"/>
    <col min="5891" max="5891" width="16" style="15" customWidth="1"/>
    <col min="5892" max="5892" width="27.140625" style="15" bestFit="1" customWidth="1"/>
    <col min="5893" max="5893" width="14.28515625" style="15" customWidth="1"/>
    <col min="5894" max="6144" width="11.5703125" style="15"/>
    <col min="6145" max="6145" width="2.5703125" style="15" customWidth="1"/>
    <col min="6146" max="6146" width="54.5703125" style="15" bestFit="1" customWidth="1"/>
    <col min="6147" max="6147" width="16" style="15" customWidth="1"/>
    <col min="6148" max="6148" width="27.140625" style="15" bestFit="1" customWidth="1"/>
    <col min="6149" max="6149" width="14.28515625" style="15" customWidth="1"/>
    <col min="6150" max="6400" width="11.5703125" style="15"/>
    <col min="6401" max="6401" width="2.5703125" style="15" customWidth="1"/>
    <col min="6402" max="6402" width="54.5703125" style="15" bestFit="1" customWidth="1"/>
    <col min="6403" max="6403" width="16" style="15" customWidth="1"/>
    <col min="6404" max="6404" width="27.140625" style="15" bestFit="1" customWidth="1"/>
    <col min="6405" max="6405" width="14.28515625" style="15" customWidth="1"/>
    <col min="6406" max="6656" width="11.5703125" style="15"/>
    <col min="6657" max="6657" width="2.5703125" style="15" customWidth="1"/>
    <col min="6658" max="6658" width="54.5703125" style="15" bestFit="1" customWidth="1"/>
    <col min="6659" max="6659" width="16" style="15" customWidth="1"/>
    <col min="6660" max="6660" width="27.140625" style="15" bestFit="1" customWidth="1"/>
    <col min="6661" max="6661" width="14.28515625" style="15" customWidth="1"/>
    <col min="6662" max="6912" width="11.5703125" style="15"/>
    <col min="6913" max="6913" width="2.5703125" style="15" customWidth="1"/>
    <col min="6914" max="6914" width="54.5703125" style="15" bestFit="1" customWidth="1"/>
    <col min="6915" max="6915" width="16" style="15" customWidth="1"/>
    <col min="6916" max="6916" width="27.140625" style="15" bestFit="1" customWidth="1"/>
    <col min="6917" max="6917" width="14.28515625" style="15" customWidth="1"/>
    <col min="6918" max="7168" width="11.5703125" style="15"/>
    <col min="7169" max="7169" width="2.5703125" style="15" customWidth="1"/>
    <col min="7170" max="7170" width="54.5703125" style="15" bestFit="1" customWidth="1"/>
    <col min="7171" max="7171" width="16" style="15" customWidth="1"/>
    <col min="7172" max="7172" width="27.140625" style="15" bestFit="1" customWidth="1"/>
    <col min="7173" max="7173" width="14.28515625" style="15" customWidth="1"/>
    <col min="7174" max="7424" width="11.5703125" style="15"/>
    <col min="7425" max="7425" width="2.5703125" style="15" customWidth="1"/>
    <col min="7426" max="7426" width="54.5703125" style="15" bestFit="1" customWidth="1"/>
    <col min="7427" max="7427" width="16" style="15" customWidth="1"/>
    <col min="7428" max="7428" width="27.140625" style="15" bestFit="1" customWidth="1"/>
    <col min="7429" max="7429" width="14.28515625" style="15" customWidth="1"/>
    <col min="7430" max="7680" width="11.5703125" style="15"/>
    <col min="7681" max="7681" width="2.5703125" style="15" customWidth="1"/>
    <col min="7682" max="7682" width="54.5703125" style="15" bestFit="1" customWidth="1"/>
    <col min="7683" max="7683" width="16" style="15" customWidth="1"/>
    <col min="7684" max="7684" width="27.140625" style="15" bestFit="1" customWidth="1"/>
    <col min="7685" max="7685" width="14.28515625" style="15" customWidth="1"/>
    <col min="7686" max="7936" width="11.5703125" style="15"/>
    <col min="7937" max="7937" width="2.5703125" style="15" customWidth="1"/>
    <col min="7938" max="7938" width="54.5703125" style="15" bestFit="1" customWidth="1"/>
    <col min="7939" max="7939" width="16" style="15" customWidth="1"/>
    <col min="7940" max="7940" width="27.140625" style="15" bestFit="1" customWidth="1"/>
    <col min="7941" max="7941" width="14.28515625" style="15" customWidth="1"/>
    <col min="7942" max="8192" width="11.5703125" style="15"/>
    <col min="8193" max="8193" width="2.5703125" style="15" customWidth="1"/>
    <col min="8194" max="8194" width="54.5703125" style="15" bestFit="1" customWidth="1"/>
    <col min="8195" max="8195" width="16" style="15" customWidth="1"/>
    <col min="8196" max="8196" width="27.140625" style="15" bestFit="1" customWidth="1"/>
    <col min="8197" max="8197" width="14.28515625" style="15" customWidth="1"/>
    <col min="8198" max="8448" width="11.5703125" style="15"/>
    <col min="8449" max="8449" width="2.5703125" style="15" customWidth="1"/>
    <col min="8450" max="8450" width="54.5703125" style="15" bestFit="1" customWidth="1"/>
    <col min="8451" max="8451" width="16" style="15" customWidth="1"/>
    <col min="8452" max="8452" width="27.140625" style="15" bestFit="1" customWidth="1"/>
    <col min="8453" max="8453" width="14.28515625" style="15" customWidth="1"/>
    <col min="8454" max="8704" width="11.5703125" style="15"/>
    <col min="8705" max="8705" width="2.5703125" style="15" customWidth="1"/>
    <col min="8706" max="8706" width="54.5703125" style="15" bestFit="1" customWidth="1"/>
    <col min="8707" max="8707" width="16" style="15" customWidth="1"/>
    <col min="8708" max="8708" width="27.140625" style="15" bestFit="1" customWidth="1"/>
    <col min="8709" max="8709" width="14.28515625" style="15" customWidth="1"/>
    <col min="8710" max="8960" width="11.5703125" style="15"/>
    <col min="8961" max="8961" width="2.5703125" style="15" customWidth="1"/>
    <col min="8962" max="8962" width="54.5703125" style="15" bestFit="1" customWidth="1"/>
    <col min="8963" max="8963" width="16" style="15" customWidth="1"/>
    <col min="8964" max="8964" width="27.140625" style="15" bestFit="1" customWidth="1"/>
    <col min="8965" max="8965" width="14.28515625" style="15" customWidth="1"/>
    <col min="8966" max="9216" width="11.5703125" style="15"/>
    <col min="9217" max="9217" width="2.5703125" style="15" customWidth="1"/>
    <col min="9218" max="9218" width="54.5703125" style="15" bestFit="1" customWidth="1"/>
    <col min="9219" max="9219" width="16" style="15" customWidth="1"/>
    <col min="9220" max="9220" width="27.140625" style="15" bestFit="1" customWidth="1"/>
    <col min="9221" max="9221" width="14.28515625" style="15" customWidth="1"/>
    <col min="9222" max="9472" width="11.5703125" style="15"/>
    <col min="9473" max="9473" width="2.5703125" style="15" customWidth="1"/>
    <col min="9474" max="9474" width="54.5703125" style="15" bestFit="1" customWidth="1"/>
    <col min="9475" max="9475" width="16" style="15" customWidth="1"/>
    <col min="9476" max="9476" width="27.140625" style="15" bestFit="1" customWidth="1"/>
    <col min="9477" max="9477" width="14.28515625" style="15" customWidth="1"/>
    <col min="9478" max="9728" width="11.5703125" style="15"/>
    <col min="9729" max="9729" width="2.5703125" style="15" customWidth="1"/>
    <col min="9730" max="9730" width="54.5703125" style="15" bestFit="1" customWidth="1"/>
    <col min="9731" max="9731" width="16" style="15" customWidth="1"/>
    <col min="9732" max="9732" width="27.140625" style="15" bestFit="1" customWidth="1"/>
    <col min="9733" max="9733" width="14.28515625" style="15" customWidth="1"/>
    <col min="9734" max="9984" width="11.5703125" style="15"/>
    <col min="9985" max="9985" width="2.5703125" style="15" customWidth="1"/>
    <col min="9986" max="9986" width="54.5703125" style="15" bestFit="1" customWidth="1"/>
    <col min="9987" max="9987" width="16" style="15" customWidth="1"/>
    <col min="9988" max="9988" width="27.140625" style="15" bestFit="1" customWidth="1"/>
    <col min="9989" max="9989" width="14.28515625" style="15" customWidth="1"/>
    <col min="9990" max="10240" width="11.5703125" style="15"/>
    <col min="10241" max="10241" width="2.5703125" style="15" customWidth="1"/>
    <col min="10242" max="10242" width="54.5703125" style="15" bestFit="1" customWidth="1"/>
    <col min="10243" max="10243" width="16" style="15" customWidth="1"/>
    <col min="10244" max="10244" width="27.140625" style="15" bestFit="1" customWidth="1"/>
    <col min="10245" max="10245" width="14.28515625" style="15" customWidth="1"/>
    <col min="10246" max="10496" width="11.5703125" style="15"/>
    <col min="10497" max="10497" width="2.5703125" style="15" customWidth="1"/>
    <col min="10498" max="10498" width="54.5703125" style="15" bestFit="1" customWidth="1"/>
    <col min="10499" max="10499" width="16" style="15" customWidth="1"/>
    <col min="10500" max="10500" width="27.140625" style="15" bestFit="1" customWidth="1"/>
    <col min="10501" max="10501" width="14.28515625" style="15" customWidth="1"/>
    <col min="10502" max="10752" width="11.5703125" style="15"/>
    <col min="10753" max="10753" width="2.5703125" style="15" customWidth="1"/>
    <col min="10754" max="10754" width="54.5703125" style="15" bestFit="1" customWidth="1"/>
    <col min="10755" max="10755" width="16" style="15" customWidth="1"/>
    <col min="10756" max="10756" width="27.140625" style="15" bestFit="1" customWidth="1"/>
    <col min="10757" max="10757" width="14.28515625" style="15" customWidth="1"/>
    <col min="10758" max="11008" width="11.5703125" style="15"/>
    <col min="11009" max="11009" width="2.5703125" style="15" customWidth="1"/>
    <col min="11010" max="11010" width="54.5703125" style="15" bestFit="1" customWidth="1"/>
    <col min="11011" max="11011" width="16" style="15" customWidth="1"/>
    <col min="11012" max="11012" width="27.140625" style="15" bestFit="1" customWidth="1"/>
    <col min="11013" max="11013" width="14.28515625" style="15" customWidth="1"/>
    <col min="11014" max="11264" width="11.5703125" style="15"/>
    <col min="11265" max="11265" width="2.5703125" style="15" customWidth="1"/>
    <col min="11266" max="11266" width="54.5703125" style="15" bestFit="1" customWidth="1"/>
    <col min="11267" max="11267" width="16" style="15" customWidth="1"/>
    <col min="11268" max="11268" width="27.140625" style="15" bestFit="1" customWidth="1"/>
    <col min="11269" max="11269" width="14.28515625" style="15" customWidth="1"/>
    <col min="11270" max="11520" width="11.5703125" style="15"/>
    <col min="11521" max="11521" width="2.5703125" style="15" customWidth="1"/>
    <col min="11522" max="11522" width="54.5703125" style="15" bestFit="1" customWidth="1"/>
    <col min="11523" max="11523" width="16" style="15" customWidth="1"/>
    <col min="11524" max="11524" width="27.140625" style="15" bestFit="1" customWidth="1"/>
    <col min="11525" max="11525" width="14.28515625" style="15" customWidth="1"/>
    <col min="11526" max="11776" width="11.5703125" style="15"/>
    <col min="11777" max="11777" width="2.5703125" style="15" customWidth="1"/>
    <col min="11778" max="11778" width="54.5703125" style="15" bestFit="1" customWidth="1"/>
    <col min="11779" max="11779" width="16" style="15" customWidth="1"/>
    <col min="11780" max="11780" width="27.140625" style="15" bestFit="1" customWidth="1"/>
    <col min="11781" max="11781" width="14.28515625" style="15" customWidth="1"/>
    <col min="11782" max="12032" width="11.5703125" style="15"/>
    <col min="12033" max="12033" width="2.5703125" style="15" customWidth="1"/>
    <col min="12034" max="12034" width="54.5703125" style="15" bestFit="1" customWidth="1"/>
    <col min="12035" max="12035" width="16" style="15" customWidth="1"/>
    <col min="12036" max="12036" width="27.140625" style="15" bestFit="1" customWidth="1"/>
    <col min="12037" max="12037" width="14.28515625" style="15" customWidth="1"/>
    <col min="12038" max="12288" width="11.5703125" style="15"/>
    <col min="12289" max="12289" width="2.5703125" style="15" customWidth="1"/>
    <col min="12290" max="12290" width="54.5703125" style="15" bestFit="1" customWidth="1"/>
    <col min="12291" max="12291" width="16" style="15" customWidth="1"/>
    <col min="12292" max="12292" width="27.140625" style="15" bestFit="1" customWidth="1"/>
    <col min="12293" max="12293" width="14.28515625" style="15" customWidth="1"/>
    <col min="12294" max="12544" width="11.5703125" style="15"/>
    <col min="12545" max="12545" width="2.5703125" style="15" customWidth="1"/>
    <col min="12546" max="12546" width="54.5703125" style="15" bestFit="1" customWidth="1"/>
    <col min="12547" max="12547" width="16" style="15" customWidth="1"/>
    <col min="12548" max="12548" width="27.140625" style="15" bestFit="1" customWidth="1"/>
    <col min="12549" max="12549" width="14.28515625" style="15" customWidth="1"/>
    <col min="12550" max="12800" width="11.5703125" style="15"/>
    <col min="12801" max="12801" width="2.5703125" style="15" customWidth="1"/>
    <col min="12802" max="12802" width="54.5703125" style="15" bestFit="1" customWidth="1"/>
    <col min="12803" max="12803" width="16" style="15" customWidth="1"/>
    <col min="12804" max="12804" width="27.140625" style="15" bestFit="1" customWidth="1"/>
    <col min="12805" max="12805" width="14.28515625" style="15" customWidth="1"/>
    <col min="12806" max="13056" width="11.5703125" style="15"/>
    <col min="13057" max="13057" width="2.5703125" style="15" customWidth="1"/>
    <col min="13058" max="13058" width="54.5703125" style="15" bestFit="1" customWidth="1"/>
    <col min="13059" max="13059" width="16" style="15" customWidth="1"/>
    <col min="13060" max="13060" width="27.140625" style="15" bestFit="1" customWidth="1"/>
    <col min="13061" max="13061" width="14.28515625" style="15" customWidth="1"/>
    <col min="13062" max="13312" width="11.5703125" style="15"/>
    <col min="13313" max="13313" width="2.5703125" style="15" customWidth="1"/>
    <col min="13314" max="13314" width="54.5703125" style="15" bestFit="1" customWidth="1"/>
    <col min="13315" max="13315" width="16" style="15" customWidth="1"/>
    <col min="13316" max="13316" width="27.140625" style="15" bestFit="1" customWidth="1"/>
    <col min="13317" max="13317" width="14.28515625" style="15" customWidth="1"/>
    <col min="13318" max="13568" width="11.5703125" style="15"/>
    <col min="13569" max="13569" width="2.5703125" style="15" customWidth="1"/>
    <col min="13570" max="13570" width="54.5703125" style="15" bestFit="1" customWidth="1"/>
    <col min="13571" max="13571" width="16" style="15" customWidth="1"/>
    <col min="13572" max="13572" width="27.140625" style="15" bestFit="1" customWidth="1"/>
    <col min="13573" max="13573" width="14.28515625" style="15" customWidth="1"/>
    <col min="13574" max="13824" width="11.5703125" style="15"/>
    <col min="13825" max="13825" width="2.5703125" style="15" customWidth="1"/>
    <col min="13826" max="13826" width="54.5703125" style="15" bestFit="1" customWidth="1"/>
    <col min="13827" max="13827" width="16" style="15" customWidth="1"/>
    <col min="13828" max="13828" width="27.140625" style="15" bestFit="1" customWidth="1"/>
    <col min="13829" max="13829" width="14.28515625" style="15" customWidth="1"/>
    <col min="13830" max="14080" width="11.5703125" style="15"/>
    <col min="14081" max="14081" width="2.5703125" style="15" customWidth="1"/>
    <col min="14082" max="14082" width="54.5703125" style="15" bestFit="1" customWidth="1"/>
    <col min="14083" max="14083" width="16" style="15" customWidth="1"/>
    <col min="14084" max="14084" width="27.140625" style="15" bestFit="1" customWidth="1"/>
    <col min="14085" max="14085" width="14.28515625" style="15" customWidth="1"/>
    <col min="14086" max="14336" width="11.5703125" style="15"/>
    <col min="14337" max="14337" width="2.5703125" style="15" customWidth="1"/>
    <col min="14338" max="14338" width="54.5703125" style="15" bestFit="1" customWidth="1"/>
    <col min="14339" max="14339" width="16" style="15" customWidth="1"/>
    <col min="14340" max="14340" width="27.140625" style="15" bestFit="1" customWidth="1"/>
    <col min="14341" max="14341" width="14.28515625" style="15" customWidth="1"/>
    <col min="14342" max="14592" width="11.5703125" style="15"/>
    <col min="14593" max="14593" width="2.5703125" style="15" customWidth="1"/>
    <col min="14594" max="14594" width="54.5703125" style="15" bestFit="1" customWidth="1"/>
    <col min="14595" max="14595" width="16" style="15" customWidth="1"/>
    <col min="14596" max="14596" width="27.140625" style="15" bestFit="1" customWidth="1"/>
    <col min="14597" max="14597" width="14.28515625" style="15" customWidth="1"/>
    <col min="14598" max="14848" width="11.5703125" style="15"/>
    <col min="14849" max="14849" width="2.5703125" style="15" customWidth="1"/>
    <col min="14850" max="14850" width="54.5703125" style="15" bestFit="1" customWidth="1"/>
    <col min="14851" max="14851" width="16" style="15" customWidth="1"/>
    <col min="14852" max="14852" width="27.140625" style="15" bestFit="1" customWidth="1"/>
    <col min="14853" max="14853" width="14.28515625" style="15" customWidth="1"/>
    <col min="14854" max="15104" width="11.5703125" style="15"/>
    <col min="15105" max="15105" width="2.5703125" style="15" customWidth="1"/>
    <col min="15106" max="15106" width="54.5703125" style="15" bestFit="1" customWidth="1"/>
    <col min="15107" max="15107" width="16" style="15" customWidth="1"/>
    <col min="15108" max="15108" width="27.140625" style="15" bestFit="1" customWidth="1"/>
    <col min="15109" max="15109" width="14.28515625" style="15" customWidth="1"/>
    <col min="15110" max="15360" width="11.5703125" style="15"/>
    <col min="15361" max="15361" width="2.5703125" style="15" customWidth="1"/>
    <col min="15362" max="15362" width="54.5703125" style="15" bestFit="1" customWidth="1"/>
    <col min="15363" max="15363" width="16" style="15" customWidth="1"/>
    <col min="15364" max="15364" width="27.140625" style="15" bestFit="1" customWidth="1"/>
    <col min="15365" max="15365" width="14.28515625" style="15" customWidth="1"/>
    <col min="15366" max="15616" width="11.5703125" style="15"/>
    <col min="15617" max="15617" width="2.5703125" style="15" customWidth="1"/>
    <col min="15618" max="15618" width="54.5703125" style="15" bestFit="1" customWidth="1"/>
    <col min="15619" max="15619" width="16" style="15" customWidth="1"/>
    <col min="15620" max="15620" width="27.140625" style="15" bestFit="1" customWidth="1"/>
    <col min="15621" max="15621" width="14.28515625" style="15" customWidth="1"/>
    <col min="15622" max="15872" width="11.5703125" style="15"/>
    <col min="15873" max="15873" width="2.5703125" style="15" customWidth="1"/>
    <col min="15874" max="15874" width="54.5703125" style="15" bestFit="1" customWidth="1"/>
    <col min="15875" max="15875" width="16" style="15" customWidth="1"/>
    <col min="15876" max="15876" width="27.140625" style="15" bestFit="1" customWidth="1"/>
    <col min="15877" max="15877" width="14.28515625" style="15" customWidth="1"/>
    <col min="15878" max="16128" width="11.5703125" style="15"/>
    <col min="16129" max="16129" width="2.5703125" style="15" customWidth="1"/>
    <col min="16130" max="16130" width="54.5703125" style="15" bestFit="1" customWidth="1"/>
    <col min="16131" max="16131" width="16" style="15" customWidth="1"/>
    <col min="16132" max="16132" width="27.140625" style="15" bestFit="1" customWidth="1"/>
    <col min="16133" max="16133" width="14.28515625" style="15" customWidth="1"/>
    <col min="16134" max="16384" width="11.5703125" style="15"/>
  </cols>
  <sheetData>
    <row r="1" spans="2:5" x14ac:dyDescent="0.25">
      <c r="B1" s="21" t="s">
        <v>31</v>
      </c>
    </row>
    <row r="3" spans="2:5" x14ac:dyDescent="0.25">
      <c r="B3" s="14" t="s">
        <v>33</v>
      </c>
    </row>
    <row r="4" spans="2:5" x14ac:dyDescent="0.25">
      <c r="B4" s="16" t="s">
        <v>42</v>
      </c>
      <c r="C4" s="16"/>
      <c r="D4" s="16"/>
      <c r="E4" s="16"/>
    </row>
    <row r="6" spans="2:5" x14ac:dyDescent="0.25">
      <c r="B6" s="14" t="s">
        <v>32</v>
      </c>
    </row>
    <row r="7" spans="2:5" x14ac:dyDescent="0.25">
      <c r="B7" s="70" t="s">
        <v>54</v>
      </c>
      <c r="C7" s="70"/>
    </row>
    <row r="9" spans="2:5" x14ac:dyDescent="0.25">
      <c r="B9" s="14" t="s">
        <v>34</v>
      </c>
    </row>
    <row r="10" spans="2:5" x14ac:dyDescent="0.25">
      <c r="B10" s="15" t="s">
        <v>43</v>
      </c>
    </row>
    <row r="11" spans="2:5" customFormat="1" x14ac:dyDescent="0.25"/>
    <row r="12" spans="2:5" x14ac:dyDescent="0.25">
      <c r="B12" s="17"/>
      <c r="C12" s="17"/>
      <c r="D12" s="17"/>
      <c r="E12" s="17"/>
    </row>
    <row r="13" spans="2:5" x14ac:dyDescent="0.25">
      <c r="B13" s="14" t="s">
        <v>35</v>
      </c>
    </row>
    <row r="14" spans="2:5" x14ac:dyDescent="0.25">
      <c r="B14" s="15" t="s">
        <v>36</v>
      </c>
    </row>
    <row r="16" spans="2:5" x14ac:dyDescent="0.25">
      <c r="B16" s="18" t="s">
        <v>37</v>
      </c>
      <c r="C16" s="18" t="s">
        <v>38</v>
      </c>
    </row>
    <row r="17" spans="2:3" ht="48" customHeight="1" x14ac:dyDescent="0.25">
      <c r="B17" s="19" t="s">
        <v>39</v>
      </c>
      <c r="C17" s="20" t="s">
        <v>40</v>
      </c>
    </row>
    <row r="18" spans="2:3" ht="48" customHeight="1" x14ac:dyDescent="0.25">
      <c r="B18" s="19" t="s">
        <v>41</v>
      </c>
      <c r="C18" s="20" t="s">
        <v>44</v>
      </c>
    </row>
    <row r="19" spans="2:3" ht="48" customHeight="1" x14ac:dyDescent="0.25">
      <c r="B19" s="19" t="s">
        <v>45</v>
      </c>
      <c r="C19" s="20" t="s">
        <v>48</v>
      </c>
    </row>
  </sheetData>
  <mergeCells count="1">
    <mergeCell ref="B7:C7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2:H157"/>
  <sheetViews>
    <sheetView showGridLines="0" zoomScale="85" zoomScaleNormal="85" workbookViewId="0">
      <pane ySplit="7" topLeftCell="A128" activePane="bottomLeft" state="frozenSplit"/>
      <selection activeCell="D150" sqref="D150"/>
      <selection pane="bottomLeft" activeCell="A151" sqref="A151"/>
    </sheetView>
  </sheetViews>
  <sheetFormatPr baseColWidth="10" defaultRowHeight="15" x14ac:dyDescent="0.25"/>
  <cols>
    <col min="1" max="1" width="4.5703125" customWidth="1"/>
    <col min="2" max="2" width="13.28515625" customWidth="1"/>
    <col min="3" max="8" width="22.42578125" customWidth="1"/>
  </cols>
  <sheetData>
    <row r="2" spans="2:8" ht="18.75" x14ac:dyDescent="0.3">
      <c r="B2" s="23" t="s">
        <v>28</v>
      </c>
    </row>
    <row r="3" spans="2:8" x14ac:dyDescent="0.25">
      <c r="B3" s="24" t="str">
        <f>Indice!$C$4</f>
        <v>Octubre 2024</v>
      </c>
    </row>
    <row r="6" spans="2:8" ht="24" customHeight="1" x14ac:dyDescent="0.25">
      <c r="B6" s="1"/>
      <c r="C6" s="67" t="s">
        <v>3</v>
      </c>
      <c r="D6" s="67"/>
      <c r="E6" s="67"/>
      <c r="F6" s="67" t="s">
        <v>4</v>
      </c>
      <c r="G6" s="67"/>
      <c r="H6" s="67"/>
    </row>
    <row r="7" spans="2:8" ht="49.15" customHeight="1" x14ac:dyDescent="0.25">
      <c r="B7" s="43" t="s">
        <v>0</v>
      </c>
      <c r="C7" s="43" t="s">
        <v>1</v>
      </c>
      <c r="D7" s="44" t="s">
        <v>2</v>
      </c>
      <c r="E7" s="45" t="s">
        <v>6</v>
      </c>
      <c r="F7" s="43" t="s">
        <v>1</v>
      </c>
      <c r="G7" s="44" t="s">
        <v>2</v>
      </c>
      <c r="H7" s="45" t="s">
        <v>6</v>
      </c>
    </row>
    <row r="8" spans="2:8" x14ac:dyDescent="0.25">
      <c r="B8" s="46">
        <v>41244</v>
      </c>
      <c r="C8" s="7">
        <v>14401943</v>
      </c>
      <c r="D8" s="8">
        <v>554427</v>
      </c>
      <c r="E8" s="8">
        <v>6334075</v>
      </c>
      <c r="F8" s="7">
        <v>2798459</v>
      </c>
      <c r="G8" s="8">
        <v>62420</v>
      </c>
      <c r="H8" s="8">
        <v>396147</v>
      </c>
    </row>
    <row r="9" spans="2:8" x14ac:dyDescent="0.25">
      <c r="B9" s="47">
        <v>41275</v>
      </c>
      <c r="C9" s="9">
        <v>14473847</v>
      </c>
      <c r="D9" s="10">
        <v>535896</v>
      </c>
      <c r="E9" s="10">
        <v>6279109</v>
      </c>
      <c r="F9" s="9">
        <v>2803881</v>
      </c>
      <c r="G9" s="10">
        <v>62453</v>
      </c>
      <c r="H9" s="10">
        <v>383862</v>
      </c>
    </row>
    <row r="10" spans="2:8" x14ac:dyDescent="0.25">
      <c r="B10" s="48">
        <v>41306</v>
      </c>
      <c r="C10" s="11">
        <v>14620537</v>
      </c>
      <c r="D10" s="12">
        <v>537784</v>
      </c>
      <c r="E10" s="12">
        <v>6211971</v>
      </c>
      <c r="F10" s="11">
        <v>2819285</v>
      </c>
      <c r="G10" s="12">
        <v>62788</v>
      </c>
      <c r="H10" s="12">
        <v>381604</v>
      </c>
    </row>
    <row r="11" spans="2:8" x14ac:dyDescent="0.25">
      <c r="B11" s="48">
        <v>41334</v>
      </c>
      <c r="C11" s="11">
        <v>14778414</v>
      </c>
      <c r="D11" s="12">
        <v>541577</v>
      </c>
      <c r="E11" s="12">
        <v>6288223</v>
      </c>
      <c r="F11" s="11">
        <v>2836612</v>
      </c>
      <c r="G11" s="12">
        <v>63237</v>
      </c>
      <c r="H11" s="12">
        <v>376362</v>
      </c>
    </row>
    <row r="12" spans="2:8" x14ac:dyDescent="0.25">
      <c r="B12" s="48">
        <v>41365</v>
      </c>
      <c r="C12" s="11">
        <v>15084146</v>
      </c>
      <c r="D12" s="12">
        <v>562142</v>
      </c>
      <c r="E12" s="12">
        <v>6532648</v>
      </c>
      <c r="F12" s="11">
        <v>2857496</v>
      </c>
      <c r="G12" s="12">
        <v>63529</v>
      </c>
      <c r="H12" s="12">
        <v>396942</v>
      </c>
    </row>
    <row r="13" spans="2:8" x14ac:dyDescent="0.25">
      <c r="B13" s="48">
        <v>41395</v>
      </c>
      <c r="C13" s="11">
        <v>15271831</v>
      </c>
      <c r="D13" s="12">
        <v>564309</v>
      </c>
      <c r="E13" s="12">
        <v>6714031</v>
      </c>
      <c r="F13" s="11">
        <v>2871867</v>
      </c>
      <c r="G13" s="12">
        <v>63942</v>
      </c>
      <c r="H13" s="12">
        <v>395810</v>
      </c>
    </row>
    <row r="14" spans="2:8" x14ac:dyDescent="0.25">
      <c r="B14" s="48">
        <v>41426</v>
      </c>
      <c r="C14" s="11">
        <v>15384227</v>
      </c>
      <c r="D14" s="12">
        <v>566461</v>
      </c>
      <c r="E14" s="12">
        <v>6581005</v>
      </c>
      <c r="F14" s="11">
        <v>2886448</v>
      </c>
      <c r="G14" s="12">
        <v>64356</v>
      </c>
      <c r="H14" s="12">
        <v>381328</v>
      </c>
    </row>
    <row r="15" spans="2:8" x14ac:dyDescent="0.25">
      <c r="B15" s="48">
        <v>41456</v>
      </c>
      <c r="C15" s="11">
        <v>15491483</v>
      </c>
      <c r="D15" s="12">
        <v>568642</v>
      </c>
      <c r="E15" s="12">
        <v>6754148</v>
      </c>
      <c r="F15" s="11">
        <v>2902444</v>
      </c>
      <c r="G15" s="12">
        <v>64807</v>
      </c>
      <c r="H15" s="12">
        <v>381404</v>
      </c>
    </row>
    <row r="16" spans="2:8" x14ac:dyDescent="0.25">
      <c r="B16" s="48">
        <v>41487</v>
      </c>
      <c r="C16" s="11">
        <v>15613574</v>
      </c>
      <c r="D16" s="12">
        <v>570385</v>
      </c>
      <c r="E16" s="12">
        <v>6785749</v>
      </c>
      <c r="F16" s="11">
        <v>2920418</v>
      </c>
      <c r="G16" s="12">
        <v>65067</v>
      </c>
      <c r="H16" s="12">
        <v>389789</v>
      </c>
    </row>
    <row r="17" spans="2:8" x14ac:dyDescent="0.25">
      <c r="B17" s="48">
        <v>41518</v>
      </c>
      <c r="C17" s="11">
        <v>15654475</v>
      </c>
      <c r="D17" s="12">
        <v>569962</v>
      </c>
      <c r="E17" s="12">
        <v>6776396</v>
      </c>
      <c r="F17" s="11">
        <v>2929355</v>
      </c>
      <c r="G17" s="12">
        <v>65237</v>
      </c>
      <c r="H17" s="12">
        <v>368714</v>
      </c>
    </row>
    <row r="18" spans="2:8" x14ac:dyDescent="0.25">
      <c r="B18" s="48">
        <v>41548</v>
      </c>
      <c r="C18" s="11">
        <v>15804013</v>
      </c>
      <c r="D18" s="12">
        <v>570680</v>
      </c>
      <c r="E18" s="12">
        <v>6876274</v>
      </c>
      <c r="F18" s="11">
        <v>2942787</v>
      </c>
      <c r="G18" s="12">
        <v>65378</v>
      </c>
      <c r="H18" s="12">
        <v>389610</v>
      </c>
    </row>
    <row r="19" spans="2:8" x14ac:dyDescent="0.25">
      <c r="B19" s="48">
        <v>41579</v>
      </c>
      <c r="C19" s="11">
        <v>15976710</v>
      </c>
      <c r="D19" s="12">
        <v>575549</v>
      </c>
      <c r="E19" s="12">
        <v>6866928</v>
      </c>
      <c r="F19" s="11">
        <v>2955707</v>
      </c>
      <c r="G19" s="12">
        <v>65685</v>
      </c>
      <c r="H19" s="12">
        <v>378097</v>
      </c>
    </row>
    <row r="20" spans="2:8" x14ac:dyDescent="0.25">
      <c r="B20" s="46">
        <v>41609</v>
      </c>
      <c r="C20" s="7">
        <v>15997125</v>
      </c>
      <c r="D20" s="8">
        <v>576428</v>
      </c>
      <c r="E20" s="8">
        <v>7185453</v>
      </c>
      <c r="F20" s="7">
        <v>2953650</v>
      </c>
      <c r="G20" s="8">
        <v>65773</v>
      </c>
      <c r="H20" s="8">
        <v>386371</v>
      </c>
    </row>
    <row r="21" spans="2:8" x14ac:dyDescent="0.25">
      <c r="B21" s="47">
        <v>41640</v>
      </c>
      <c r="C21" s="9">
        <v>15884972</v>
      </c>
      <c r="D21" s="10">
        <v>585495</v>
      </c>
      <c r="E21" s="10">
        <v>7007752</v>
      </c>
      <c r="F21" s="9">
        <v>3048347</v>
      </c>
      <c r="G21" s="10">
        <v>67228</v>
      </c>
      <c r="H21" s="10">
        <v>403110</v>
      </c>
    </row>
    <row r="22" spans="2:8" x14ac:dyDescent="0.25">
      <c r="B22" s="48">
        <v>41671</v>
      </c>
      <c r="C22" s="11">
        <v>16137793</v>
      </c>
      <c r="D22" s="12">
        <v>591251</v>
      </c>
      <c r="E22" s="12">
        <v>6969537</v>
      </c>
      <c r="F22" s="11">
        <v>3067055</v>
      </c>
      <c r="G22" s="12">
        <v>67592</v>
      </c>
      <c r="H22" s="12">
        <v>397165</v>
      </c>
    </row>
    <row r="23" spans="2:8" x14ac:dyDescent="0.25">
      <c r="B23" s="48">
        <v>41699</v>
      </c>
      <c r="C23" s="11">
        <v>16383437</v>
      </c>
      <c r="D23" s="12">
        <v>594764</v>
      </c>
      <c r="E23" s="12">
        <v>7244095</v>
      </c>
      <c r="F23" s="11">
        <v>3082837</v>
      </c>
      <c r="G23" s="12">
        <v>67780</v>
      </c>
      <c r="H23" s="12">
        <v>406137</v>
      </c>
    </row>
    <row r="24" spans="2:8" x14ac:dyDescent="0.25">
      <c r="B24" s="48">
        <v>41730</v>
      </c>
      <c r="C24" s="11">
        <v>16553507</v>
      </c>
      <c r="D24" s="12">
        <v>596992</v>
      </c>
      <c r="E24" s="12">
        <v>7394916</v>
      </c>
      <c r="F24" s="11">
        <v>3099305</v>
      </c>
      <c r="G24" s="12">
        <v>68037</v>
      </c>
      <c r="H24" s="12">
        <v>400682</v>
      </c>
    </row>
    <row r="25" spans="2:8" x14ac:dyDescent="0.25">
      <c r="B25" s="48">
        <v>41760</v>
      </c>
      <c r="C25" s="11">
        <v>16710058</v>
      </c>
      <c r="D25" s="12">
        <v>599915</v>
      </c>
      <c r="E25" s="12">
        <v>7622121</v>
      </c>
      <c r="F25" s="11">
        <v>3112479</v>
      </c>
      <c r="G25" s="12">
        <v>68235</v>
      </c>
      <c r="H25" s="12">
        <v>404385</v>
      </c>
    </row>
    <row r="26" spans="2:8" x14ac:dyDescent="0.25">
      <c r="B26" s="48">
        <v>41791</v>
      </c>
      <c r="C26" s="11">
        <v>16841306</v>
      </c>
      <c r="D26" s="12">
        <v>602827</v>
      </c>
      <c r="E26" s="12">
        <v>7542405</v>
      </c>
      <c r="F26" s="11">
        <v>3123884</v>
      </c>
      <c r="G26" s="12">
        <v>68305</v>
      </c>
      <c r="H26" s="12">
        <v>396810</v>
      </c>
    </row>
    <row r="27" spans="2:8" x14ac:dyDescent="0.25">
      <c r="B27" s="48">
        <v>41821</v>
      </c>
      <c r="C27" s="11">
        <v>16972393</v>
      </c>
      <c r="D27" s="12">
        <v>605271</v>
      </c>
      <c r="E27" s="12">
        <v>7652393</v>
      </c>
      <c r="F27" s="11">
        <v>3138055</v>
      </c>
      <c r="G27" s="12">
        <v>68534</v>
      </c>
      <c r="H27" s="12">
        <v>409135</v>
      </c>
    </row>
    <row r="28" spans="2:8" x14ac:dyDescent="0.25">
      <c r="B28" s="48">
        <v>41852</v>
      </c>
      <c r="C28" s="11">
        <v>16990617</v>
      </c>
      <c r="D28" s="12">
        <v>604322</v>
      </c>
      <c r="E28" s="12">
        <v>7605179</v>
      </c>
      <c r="F28" s="11">
        <v>3152725</v>
      </c>
      <c r="G28" s="12">
        <v>68938</v>
      </c>
      <c r="H28" s="12">
        <v>391477</v>
      </c>
    </row>
    <row r="29" spans="2:8" x14ac:dyDescent="0.25">
      <c r="B29" s="48">
        <v>41883</v>
      </c>
      <c r="C29" s="11">
        <v>16854234</v>
      </c>
      <c r="D29" s="12">
        <v>603710</v>
      </c>
      <c r="E29" s="12">
        <v>7697237</v>
      </c>
      <c r="F29" s="11">
        <v>3162728</v>
      </c>
      <c r="G29" s="12">
        <v>69046</v>
      </c>
      <c r="H29" s="12">
        <v>380204</v>
      </c>
    </row>
    <row r="30" spans="2:8" x14ac:dyDescent="0.25">
      <c r="B30" s="48">
        <v>41913</v>
      </c>
      <c r="C30" s="11">
        <v>16978939</v>
      </c>
      <c r="D30" s="12">
        <v>606538</v>
      </c>
      <c r="E30" s="12">
        <v>7780786</v>
      </c>
      <c r="F30" s="11">
        <v>3176232</v>
      </c>
      <c r="G30" s="12">
        <v>69394</v>
      </c>
      <c r="H30" s="12">
        <v>396704</v>
      </c>
    </row>
    <row r="31" spans="2:8" x14ac:dyDescent="0.25">
      <c r="B31" s="48">
        <v>41944</v>
      </c>
      <c r="C31" s="11">
        <v>17107659</v>
      </c>
      <c r="D31" s="12">
        <v>608575</v>
      </c>
      <c r="E31" s="12">
        <v>7645100</v>
      </c>
      <c r="F31" s="11">
        <v>3189180</v>
      </c>
      <c r="G31" s="12">
        <v>69578</v>
      </c>
      <c r="H31" s="12">
        <v>374517</v>
      </c>
    </row>
    <row r="32" spans="2:8" x14ac:dyDescent="0.25">
      <c r="B32" s="46">
        <v>41974</v>
      </c>
      <c r="C32" s="7">
        <v>17246454</v>
      </c>
      <c r="D32" s="8">
        <v>611438</v>
      </c>
      <c r="E32" s="8">
        <v>8063604</v>
      </c>
      <c r="F32" s="7">
        <v>3200881</v>
      </c>
      <c r="G32" s="8">
        <v>69431</v>
      </c>
      <c r="H32" s="8">
        <v>388559</v>
      </c>
    </row>
    <row r="33" spans="2:8" x14ac:dyDescent="0.25">
      <c r="B33" s="47">
        <v>42005</v>
      </c>
      <c r="C33" s="9">
        <v>17376431</v>
      </c>
      <c r="D33" s="10">
        <v>612498</v>
      </c>
      <c r="E33" s="10">
        <v>7772099</v>
      </c>
      <c r="F33" s="9">
        <v>3217945</v>
      </c>
      <c r="G33" s="10">
        <v>69690</v>
      </c>
      <c r="H33" s="10">
        <v>367300</v>
      </c>
    </row>
    <row r="34" spans="2:8" x14ac:dyDescent="0.25">
      <c r="B34" s="48">
        <v>42036</v>
      </c>
      <c r="C34" s="11">
        <v>17508630</v>
      </c>
      <c r="D34" s="12">
        <v>613456</v>
      </c>
      <c r="E34" s="12">
        <v>7750875</v>
      </c>
      <c r="F34" s="11">
        <v>3234451</v>
      </c>
      <c r="G34" s="12">
        <v>69687</v>
      </c>
      <c r="H34" s="12">
        <v>370290</v>
      </c>
    </row>
    <row r="35" spans="2:8" x14ac:dyDescent="0.25">
      <c r="B35" s="48">
        <v>42064</v>
      </c>
      <c r="C35" s="11">
        <v>17678250</v>
      </c>
      <c r="D35" s="12">
        <v>616438</v>
      </c>
      <c r="E35" s="12">
        <v>8215332</v>
      </c>
      <c r="F35" s="11">
        <v>3252593</v>
      </c>
      <c r="G35" s="12">
        <v>69844</v>
      </c>
      <c r="H35" s="12">
        <v>405684</v>
      </c>
    </row>
    <row r="36" spans="2:8" x14ac:dyDescent="0.25">
      <c r="B36" s="48">
        <v>42095</v>
      </c>
      <c r="C36" s="11">
        <v>18277019</v>
      </c>
      <c r="D36" s="12">
        <v>624289</v>
      </c>
      <c r="E36" s="12">
        <v>8759506</v>
      </c>
      <c r="F36" s="11">
        <v>3275168</v>
      </c>
      <c r="G36" s="12">
        <v>71128</v>
      </c>
      <c r="H36" s="12">
        <v>407510</v>
      </c>
    </row>
    <row r="37" spans="2:8" x14ac:dyDescent="0.25">
      <c r="B37" s="48">
        <v>42125</v>
      </c>
      <c r="C37" s="11">
        <v>18414983</v>
      </c>
      <c r="D37" s="12">
        <v>631062</v>
      </c>
      <c r="E37" s="12">
        <v>8787748</v>
      </c>
      <c r="F37" s="11">
        <v>3290272</v>
      </c>
      <c r="G37" s="12">
        <v>71073</v>
      </c>
      <c r="H37" s="12">
        <v>396859</v>
      </c>
    </row>
    <row r="38" spans="2:8" x14ac:dyDescent="0.25">
      <c r="B38" s="48">
        <v>42156</v>
      </c>
      <c r="C38" s="11">
        <v>18552990</v>
      </c>
      <c r="D38" s="12">
        <v>628176</v>
      </c>
      <c r="E38" s="12">
        <v>8933624</v>
      </c>
      <c r="F38" s="11">
        <v>3309303</v>
      </c>
      <c r="G38" s="12">
        <v>73515</v>
      </c>
      <c r="H38" s="12">
        <v>410835</v>
      </c>
    </row>
    <row r="39" spans="2:8" x14ac:dyDescent="0.25">
      <c r="B39" s="48">
        <v>42186</v>
      </c>
      <c r="C39" s="11">
        <v>18695291</v>
      </c>
      <c r="D39" s="12">
        <v>630615</v>
      </c>
      <c r="E39" s="12">
        <v>8988530</v>
      </c>
      <c r="F39" s="11">
        <v>3325186</v>
      </c>
      <c r="G39" s="12">
        <v>73545</v>
      </c>
      <c r="H39" s="12">
        <v>418700</v>
      </c>
    </row>
    <row r="40" spans="2:8" x14ac:dyDescent="0.25">
      <c r="B40" s="48">
        <v>42217</v>
      </c>
      <c r="C40" s="11">
        <v>18820934</v>
      </c>
      <c r="D40" s="12">
        <v>633013</v>
      </c>
      <c r="E40" s="12">
        <v>9024364</v>
      </c>
      <c r="F40" s="11">
        <v>3343524</v>
      </c>
      <c r="G40" s="12">
        <v>73679</v>
      </c>
      <c r="H40" s="12">
        <v>418687</v>
      </c>
    </row>
    <row r="41" spans="2:8" x14ac:dyDescent="0.25">
      <c r="B41" s="48">
        <v>42248</v>
      </c>
      <c r="C41" s="11">
        <v>18989882</v>
      </c>
      <c r="D41" s="12">
        <v>642273</v>
      </c>
      <c r="E41" s="12">
        <v>9038239</v>
      </c>
      <c r="F41" s="11">
        <v>3326625</v>
      </c>
      <c r="G41" s="12">
        <v>66447</v>
      </c>
      <c r="H41" s="12">
        <v>410678</v>
      </c>
    </row>
    <row r="42" spans="2:8" x14ac:dyDescent="0.25">
      <c r="B42" s="48">
        <v>42278</v>
      </c>
      <c r="C42" s="11">
        <v>19104285</v>
      </c>
      <c r="D42" s="12">
        <v>644160</v>
      </c>
      <c r="E42" s="12">
        <v>9122942</v>
      </c>
      <c r="F42" s="11">
        <v>3343490</v>
      </c>
      <c r="G42" s="12">
        <v>66470</v>
      </c>
      <c r="H42" s="12">
        <v>417738</v>
      </c>
    </row>
    <row r="43" spans="2:8" x14ac:dyDescent="0.25">
      <c r="B43" s="48">
        <v>42309</v>
      </c>
      <c r="C43" s="11">
        <v>19246553</v>
      </c>
      <c r="D43" s="12">
        <v>646230</v>
      </c>
      <c r="E43" s="12">
        <v>9253127</v>
      </c>
      <c r="F43" s="11">
        <v>3358559</v>
      </c>
      <c r="G43" s="12">
        <v>66494</v>
      </c>
      <c r="H43" s="12">
        <v>418461</v>
      </c>
    </row>
    <row r="44" spans="2:8" x14ac:dyDescent="0.25">
      <c r="B44" s="46">
        <v>42339</v>
      </c>
      <c r="C44" s="7">
        <v>19372392</v>
      </c>
      <c r="D44" s="8">
        <v>647762</v>
      </c>
      <c r="E44" s="8">
        <v>9510743</v>
      </c>
      <c r="F44" s="7">
        <v>3373541</v>
      </c>
      <c r="G44" s="8">
        <v>66502</v>
      </c>
      <c r="H44" s="8">
        <v>431122</v>
      </c>
    </row>
    <row r="45" spans="2:8" x14ac:dyDescent="0.25">
      <c r="B45" s="48">
        <v>42370</v>
      </c>
      <c r="C45" s="11">
        <v>19510738</v>
      </c>
      <c r="D45" s="12">
        <v>640907</v>
      </c>
      <c r="E45" s="12">
        <v>9172902</v>
      </c>
      <c r="F45" s="11">
        <v>3367707</v>
      </c>
      <c r="G45" s="12">
        <v>65962</v>
      </c>
      <c r="H45" s="12">
        <v>393666</v>
      </c>
    </row>
    <row r="46" spans="2:8" x14ac:dyDescent="0.25">
      <c r="B46" s="48">
        <v>42401</v>
      </c>
      <c r="C46" s="11">
        <v>19644861</v>
      </c>
      <c r="D46" s="12">
        <v>642795</v>
      </c>
      <c r="E46" s="12">
        <v>9382130</v>
      </c>
      <c r="F46" s="11">
        <v>3386377</v>
      </c>
      <c r="G46" s="12">
        <v>65784</v>
      </c>
      <c r="H46" s="12">
        <v>411871</v>
      </c>
    </row>
    <row r="47" spans="2:8" x14ac:dyDescent="0.25">
      <c r="B47" s="48">
        <v>42430</v>
      </c>
      <c r="C47" s="11">
        <v>19809751</v>
      </c>
      <c r="D47" s="12">
        <v>644965</v>
      </c>
      <c r="E47" s="12">
        <v>9547380</v>
      </c>
      <c r="F47" s="11">
        <v>3406031</v>
      </c>
      <c r="G47" s="12">
        <v>65745</v>
      </c>
      <c r="H47" s="12">
        <v>420569</v>
      </c>
    </row>
    <row r="48" spans="2:8" x14ac:dyDescent="0.25">
      <c r="B48" s="48">
        <v>42461</v>
      </c>
      <c r="C48" s="11">
        <v>19926984</v>
      </c>
      <c r="D48" s="12">
        <v>647383</v>
      </c>
      <c r="E48" s="12">
        <v>9453283</v>
      </c>
      <c r="F48" s="11">
        <v>3405673</v>
      </c>
      <c r="G48" s="12">
        <v>65740</v>
      </c>
      <c r="H48" s="12">
        <v>402737</v>
      </c>
    </row>
    <row r="49" spans="2:8" x14ac:dyDescent="0.25">
      <c r="B49" s="48">
        <v>42491</v>
      </c>
      <c r="C49" s="11">
        <v>20081038</v>
      </c>
      <c r="D49" s="12">
        <v>650183</v>
      </c>
      <c r="E49" s="12">
        <v>9746297</v>
      </c>
      <c r="F49" s="11">
        <v>3421476</v>
      </c>
      <c r="G49" s="12">
        <v>65672</v>
      </c>
      <c r="H49" s="12">
        <v>413225</v>
      </c>
    </row>
    <row r="50" spans="2:8" x14ac:dyDescent="0.25">
      <c r="B50" s="48">
        <v>42522</v>
      </c>
      <c r="C50" s="11">
        <v>20085351</v>
      </c>
      <c r="D50" s="12">
        <v>650530</v>
      </c>
      <c r="E50" s="12">
        <v>9547678</v>
      </c>
      <c r="F50" s="11">
        <v>3430985</v>
      </c>
      <c r="G50" s="12">
        <v>65640</v>
      </c>
      <c r="H50" s="12">
        <v>408282</v>
      </c>
    </row>
    <row r="51" spans="2:8" x14ac:dyDescent="0.25">
      <c r="B51" s="48">
        <v>42552</v>
      </c>
      <c r="C51" s="11">
        <v>20205692</v>
      </c>
      <c r="D51" s="12">
        <v>652537</v>
      </c>
      <c r="E51" s="12">
        <v>9404481</v>
      </c>
      <c r="F51" s="11">
        <v>3443743</v>
      </c>
      <c r="G51" s="12">
        <v>65487</v>
      </c>
      <c r="H51" s="12">
        <v>406443</v>
      </c>
    </row>
    <row r="52" spans="2:8" x14ac:dyDescent="0.25">
      <c r="B52" s="48">
        <v>42583</v>
      </c>
      <c r="C52" s="11">
        <v>20303531</v>
      </c>
      <c r="D52" s="12">
        <v>654769</v>
      </c>
      <c r="E52" s="12">
        <v>9905660</v>
      </c>
      <c r="F52" s="11">
        <v>3462003</v>
      </c>
      <c r="G52" s="12">
        <v>65410</v>
      </c>
      <c r="H52" s="12">
        <v>418848</v>
      </c>
    </row>
    <row r="53" spans="2:8" x14ac:dyDescent="0.25">
      <c r="B53" s="48">
        <v>42614</v>
      </c>
      <c r="C53" s="11">
        <v>20434244</v>
      </c>
      <c r="D53" s="12">
        <v>656359</v>
      </c>
      <c r="E53" s="12">
        <v>10020978</v>
      </c>
      <c r="F53" s="11">
        <v>3475124</v>
      </c>
      <c r="G53" s="12">
        <v>65365</v>
      </c>
      <c r="H53" s="12">
        <v>412159</v>
      </c>
    </row>
    <row r="54" spans="2:8" x14ac:dyDescent="0.25">
      <c r="B54" s="48">
        <v>42644</v>
      </c>
      <c r="C54" s="11">
        <v>20538709</v>
      </c>
      <c r="D54" s="12">
        <v>657610</v>
      </c>
      <c r="E54" s="12">
        <v>9869592</v>
      </c>
      <c r="F54" s="11">
        <v>3498754</v>
      </c>
      <c r="G54" s="12">
        <v>64401</v>
      </c>
      <c r="H54" s="12">
        <v>384376</v>
      </c>
    </row>
    <row r="55" spans="2:8" x14ac:dyDescent="0.25">
      <c r="B55" s="48">
        <v>42675</v>
      </c>
      <c r="C55" s="11">
        <v>20648531</v>
      </c>
      <c r="D55" s="12">
        <v>660619</v>
      </c>
      <c r="E55" s="12">
        <v>10018319</v>
      </c>
      <c r="F55" s="11">
        <v>3504736</v>
      </c>
      <c r="G55" s="12">
        <v>64255</v>
      </c>
      <c r="H55" s="12">
        <v>393917</v>
      </c>
    </row>
    <row r="56" spans="2:8" x14ac:dyDescent="0.25">
      <c r="B56" s="46">
        <v>42705</v>
      </c>
      <c r="C56" s="7">
        <v>20501530</v>
      </c>
      <c r="D56" s="8">
        <v>652969</v>
      </c>
      <c r="E56" s="8">
        <v>10465494</v>
      </c>
      <c r="F56" s="7">
        <v>3518374</v>
      </c>
      <c r="G56" s="8">
        <v>65042</v>
      </c>
      <c r="H56" s="8">
        <v>411081</v>
      </c>
    </row>
    <row r="57" spans="2:8" x14ac:dyDescent="0.25">
      <c r="B57" s="48">
        <v>42736</v>
      </c>
      <c r="C57" s="11">
        <v>20481812</v>
      </c>
      <c r="D57" s="12">
        <v>654190</v>
      </c>
      <c r="E57" s="12">
        <v>9945645</v>
      </c>
      <c r="F57" s="11">
        <v>3534877</v>
      </c>
      <c r="G57" s="12">
        <v>64830</v>
      </c>
      <c r="H57" s="12">
        <v>383297</v>
      </c>
    </row>
    <row r="58" spans="2:8" x14ac:dyDescent="0.25">
      <c r="B58" s="48">
        <v>42767</v>
      </c>
      <c r="C58" s="11">
        <v>20570692</v>
      </c>
      <c r="D58" s="12">
        <v>676839</v>
      </c>
      <c r="E58" s="12">
        <v>9451418</v>
      </c>
      <c r="F58" s="11">
        <v>3553189</v>
      </c>
      <c r="G58" s="12">
        <v>60066</v>
      </c>
      <c r="H58" s="12">
        <v>377094</v>
      </c>
    </row>
    <row r="59" spans="2:8" x14ac:dyDescent="0.25">
      <c r="B59" s="48">
        <v>42795</v>
      </c>
      <c r="C59" s="11">
        <v>20619877</v>
      </c>
      <c r="D59" s="12">
        <v>671504</v>
      </c>
      <c r="E59" s="12">
        <v>9851116</v>
      </c>
      <c r="F59" s="11">
        <v>3571149</v>
      </c>
      <c r="G59" s="12">
        <v>59408</v>
      </c>
      <c r="H59" s="12">
        <v>394177</v>
      </c>
    </row>
    <row r="60" spans="2:8" x14ac:dyDescent="0.25">
      <c r="B60" s="48">
        <v>42826</v>
      </c>
      <c r="C60" s="11">
        <v>20750199</v>
      </c>
      <c r="D60" s="12">
        <v>674007</v>
      </c>
      <c r="E60" s="12">
        <v>9558386</v>
      </c>
      <c r="F60" s="11">
        <v>3586104</v>
      </c>
      <c r="G60" s="12">
        <v>59309</v>
      </c>
      <c r="H60" s="12">
        <v>370100</v>
      </c>
    </row>
    <row r="61" spans="2:8" x14ac:dyDescent="0.25">
      <c r="B61" s="48">
        <v>42856</v>
      </c>
      <c r="C61" s="11">
        <v>20634958</v>
      </c>
      <c r="D61" s="12">
        <v>677943</v>
      </c>
      <c r="E61" s="12">
        <v>9477506</v>
      </c>
      <c r="F61" s="11">
        <v>3488970</v>
      </c>
      <c r="G61" s="12">
        <v>59232</v>
      </c>
      <c r="H61" s="12">
        <v>383760</v>
      </c>
    </row>
    <row r="62" spans="2:8" x14ac:dyDescent="0.25">
      <c r="B62" s="48">
        <v>42887</v>
      </c>
      <c r="C62" s="11">
        <v>20745723</v>
      </c>
      <c r="D62" s="12">
        <v>679758</v>
      </c>
      <c r="E62" s="12">
        <v>9462176</v>
      </c>
      <c r="F62" s="11">
        <v>3493634</v>
      </c>
      <c r="G62" s="12">
        <v>58982</v>
      </c>
      <c r="H62" s="12">
        <v>378118</v>
      </c>
    </row>
    <row r="63" spans="2:8" x14ac:dyDescent="0.25">
      <c r="B63" s="48">
        <v>42917</v>
      </c>
      <c r="C63" s="11">
        <v>20602852</v>
      </c>
      <c r="D63" s="12">
        <v>683370</v>
      </c>
      <c r="E63" s="12">
        <v>9564931</v>
      </c>
      <c r="F63" s="11">
        <v>3508160</v>
      </c>
      <c r="G63" s="12">
        <v>58854</v>
      </c>
      <c r="H63" s="12">
        <v>389071</v>
      </c>
    </row>
    <row r="64" spans="2:8" x14ac:dyDescent="0.25">
      <c r="B64" s="48">
        <v>42948</v>
      </c>
      <c r="C64" s="11">
        <v>20636881</v>
      </c>
      <c r="D64" s="12">
        <v>686178</v>
      </c>
      <c r="E64" s="12">
        <v>9693508</v>
      </c>
      <c r="F64" s="11">
        <v>3523017</v>
      </c>
      <c r="G64" s="12">
        <v>58705</v>
      </c>
      <c r="H64" s="12">
        <v>387443</v>
      </c>
    </row>
    <row r="65" spans="2:8" x14ac:dyDescent="0.25">
      <c r="B65" s="48">
        <v>42979</v>
      </c>
      <c r="C65" s="11">
        <v>20746491</v>
      </c>
      <c r="D65" s="12">
        <v>689325</v>
      </c>
      <c r="E65" s="12">
        <v>9793047</v>
      </c>
      <c r="F65" s="11">
        <v>3532833</v>
      </c>
      <c r="G65" s="12">
        <v>58469</v>
      </c>
      <c r="H65" s="12">
        <v>379593</v>
      </c>
    </row>
    <row r="66" spans="2:8" x14ac:dyDescent="0.25">
      <c r="B66" s="48">
        <v>43009</v>
      </c>
      <c r="C66" s="11">
        <v>20873022</v>
      </c>
      <c r="D66" s="12">
        <v>692097</v>
      </c>
      <c r="E66" s="12">
        <v>9824606</v>
      </c>
      <c r="F66" s="11">
        <v>3531102</v>
      </c>
      <c r="G66" s="12">
        <v>58551</v>
      </c>
      <c r="H66" s="12">
        <v>387528</v>
      </c>
    </row>
    <row r="67" spans="2:8" x14ac:dyDescent="0.25">
      <c r="B67" s="48">
        <v>43040</v>
      </c>
      <c r="C67" s="11">
        <v>21068109</v>
      </c>
      <c r="D67" s="12">
        <v>706984</v>
      </c>
      <c r="E67" s="12">
        <v>9820171</v>
      </c>
      <c r="F67" s="11">
        <v>3540763</v>
      </c>
      <c r="G67" s="12">
        <v>58059</v>
      </c>
      <c r="H67" s="12">
        <v>383820</v>
      </c>
    </row>
    <row r="68" spans="2:8" x14ac:dyDescent="0.25">
      <c r="B68" s="46">
        <v>43070</v>
      </c>
      <c r="C68" s="7">
        <v>20949211</v>
      </c>
      <c r="D68" s="8">
        <v>695576</v>
      </c>
      <c r="E68" s="8">
        <v>10244397</v>
      </c>
      <c r="F68" s="7">
        <v>3561665</v>
      </c>
      <c r="G68" s="8">
        <v>59315</v>
      </c>
      <c r="H68" s="8">
        <v>396380</v>
      </c>
    </row>
    <row r="69" spans="2:8" x14ac:dyDescent="0.25">
      <c r="B69" s="48">
        <v>43101</v>
      </c>
      <c r="C69" s="11">
        <v>21039704</v>
      </c>
      <c r="D69" s="12">
        <v>698024</v>
      </c>
      <c r="E69" s="12">
        <v>9970432</v>
      </c>
      <c r="F69" s="11">
        <v>3566070</v>
      </c>
      <c r="G69" s="12">
        <v>57716</v>
      </c>
      <c r="H69" s="12">
        <v>372027</v>
      </c>
    </row>
    <row r="70" spans="2:8" x14ac:dyDescent="0.25">
      <c r="B70" s="48">
        <v>43132</v>
      </c>
      <c r="C70" s="11">
        <v>21164373</v>
      </c>
      <c r="D70" s="12">
        <v>698627</v>
      </c>
      <c r="E70" s="12">
        <v>9969766</v>
      </c>
      <c r="F70" s="11">
        <v>3582842</v>
      </c>
      <c r="G70" s="12">
        <v>58126</v>
      </c>
      <c r="H70" s="12">
        <v>374345</v>
      </c>
    </row>
    <row r="71" spans="2:8" x14ac:dyDescent="0.25">
      <c r="B71" s="48">
        <v>43160</v>
      </c>
      <c r="C71" s="11">
        <v>21267225</v>
      </c>
      <c r="D71" s="12">
        <v>698746</v>
      </c>
      <c r="E71" s="12">
        <v>10284567</v>
      </c>
      <c r="F71" s="11">
        <v>3605577</v>
      </c>
      <c r="G71" s="12">
        <v>58929</v>
      </c>
      <c r="H71" s="12">
        <v>387537</v>
      </c>
    </row>
    <row r="72" spans="2:8" x14ac:dyDescent="0.25">
      <c r="B72" s="48">
        <v>43191</v>
      </c>
      <c r="C72" s="11">
        <v>21228671</v>
      </c>
      <c r="D72" s="12">
        <v>684825</v>
      </c>
      <c r="E72" s="12">
        <v>10198631</v>
      </c>
      <c r="F72" s="11">
        <v>3605660</v>
      </c>
      <c r="G72" s="12">
        <v>57258</v>
      </c>
      <c r="H72" s="12">
        <v>370460</v>
      </c>
    </row>
    <row r="73" spans="2:8" x14ac:dyDescent="0.25">
      <c r="B73" s="48">
        <v>43221</v>
      </c>
      <c r="C73" s="11">
        <v>21389146</v>
      </c>
      <c r="D73" s="12">
        <v>686439</v>
      </c>
      <c r="E73" s="12">
        <v>10422231</v>
      </c>
      <c r="F73" s="11">
        <v>3618888</v>
      </c>
      <c r="G73" s="12">
        <v>57074</v>
      </c>
      <c r="H73" s="12">
        <v>372644</v>
      </c>
    </row>
    <row r="74" spans="2:8" x14ac:dyDescent="0.25">
      <c r="B74" s="48">
        <v>43252</v>
      </c>
      <c r="C74" s="11">
        <v>21558518</v>
      </c>
      <c r="D74" s="12">
        <v>691801</v>
      </c>
      <c r="E74" s="12">
        <v>10394284</v>
      </c>
      <c r="F74" s="11">
        <v>3628821</v>
      </c>
      <c r="G74" s="12">
        <v>56975</v>
      </c>
      <c r="H74" s="12">
        <v>362560</v>
      </c>
    </row>
    <row r="75" spans="2:8" x14ac:dyDescent="0.25">
      <c r="B75" s="48">
        <v>43282</v>
      </c>
      <c r="C75" s="11">
        <v>21617460</v>
      </c>
      <c r="D75" s="12">
        <v>688025</v>
      </c>
      <c r="E75" s="12">
        <v>10530753</v>
      </c>
      <c r="F75" s="11">
        <v>3637606</v>
      </c>
      <c r="G75" s="12">
        <v>56761</v>
      </c>
      <c r="H75" s="12">
        <v>366592</v>
      </c>
    </row>
    <row r="76" spans="2:8" x14ac:dyDescent="0.25">
      <c r="B76" s="48">
        <v>43313</v>
      </c>
      <c r="C76" s="11">
        <v>21795881</v>
      </c>
      <c r="D76" s="12">
        <v>687382</v>
      </c>
      <c r="E76" s="12">
        <v>11181638</v>
      </c>
      <c r="F76" s="11">
        <v>3648042</v>
      </c>
      <c r="G76" s="12">
        <v>56553</v>
      </c>
      <c r="H76" s="12">
        <v>368178</v>
      </c>
    </row>
    <row r="77" spans="2:8" x14ac:dyDescent="0.25">
      <c r="B77" s="48">
        <v>43344</v>
      </c>
      <c r="C77" s="11">
        <v>21854764</v>
      </c>
      <c r="D77" s="12">
        <v>643470</v>
      </c>
      <c r="E77" s="12">
        <v>10718858</v>
      </c>
      <c r="F77" s="11">
        <v>3653466</v>
      </c>
      <c r="G77" s="12">
        <v>56192</v>
      </c>
      <c r="H77" s="12">
        <v>345020</v>
      </c>
    </row>
    <row r="78" spans="2:8" x14ac:dyDescent="0.25">
      <c r="B78" s="48">
        <v>43374</v>
      </c>
      <c r="C78" s="11">
        <v>21712938</v>
      </c>
      <c r="D78" s="12">
        <v>593801</v>
      </c>
      <c r="E78" s="12">
        <v>10812354</v>
      </c>
      <c r="F78" s="11">
        <v>3702030</v>
      </c>
      <c r="G78" s="12">
        <v>56174</v>
      </c>
      <c r="H78" s="12">
        <v>365520</v>
      </c>
    </row>
    <row r="79" spans="2:8" x14ac:dyDescent="0.25">
      <c r="B79" s="48">
        <v>43405</v>
      </c>
      <c r="C79" s="11">
        <v>21730403</v>
      </c>
      <c r="D79" s="12">
        <v>587149</v>
      </c>
      <c r="E79" s="12">
        <v>10957710</v>
      </c>
      <c r="F79" s="11">
        <v>3698431</v>
      </c>
      <c r="G79" s="12">
        <v>56038</v>
      </c>
      <c r="H79" s="12">
        <v>356902</v>
      </c>
    </row>
    <row r="80" spans="2:8" x14ac:dyDescent="0.25">
      <c r="B80" s="46">
        <v>43435</v>
      </c>
      <c r="C80" s="7">
        <v>21815789</v>
      </c>
      <c r="D80" s="8">
        <v>582304</v>
      </c>
      <c r="E80" s="8">
        <v>11258729</v>
      </c>
      <c r="F80" s="7">
        <v>3708825</v>
      </c>
      <c r="G80" s="8">
        <v>55938</v>
      </c>
      <c r="H80" s="8">
        <v>366298</v>
      </c>
    </row>
    <row r="81" spans="2:8" x14ac:dyDescent="0.25">
      <c r="B81" s="48">
        <v>43466</v>
      </c>
      <c r="C81" s="11">
        <v>21653964</v>
      </c>
      <c r="D81" s="12">
        <v>580848</v>
      </c>
      <c r="E81" s="12">
        <v>10966931</v>
      </c>
      <c r="F81" s="11">
        <v>3702705</v>
      </c>
      <c r="G81" s="12">
        <v>53787</v>
      </c>
      <c r="H81" s="12">
        <v>341273</v>
      </c>
    </row>
    <row r="82" spans="2:8" x14ac:dyDescent="0.25">
      <c r="B82" s="48">
        <v>43497</v>
      </c>
      <c r="C82" s="11">
        <v>21691973</v>
      </c>
      <c r="D82" s="12">
        <v>569824</v>
      </c>
      <c r="E82" s="12">
        <v>10906037</v>
      </c>
      <c r="F82" s="11">
        <v>3705607</v>
      </c>
      <c r="G82" s="12">
        <v>53931</v>
      </c>
      <c r="H82" s="12">
        <v>336865</v>
      </c>
    </row>
    <row r="83" spans="2:8" x14ac:dyDescent="0.25">
      <c r="B83" s="48">
        <v>43525</v>
      </c>
      <c r="C83" s="11">
        <v>21589020</v>
      </c>
      <c r="D83" s="12">
        <v>515907</v>
      </c>
      <c r="E83" s="12">
        <v>11313828</v>
      </c>
      <c r="F83" s="11">
        <v>3737376</v>
      </c>
      <c r="G83" s="12">
        <v>53108</v>
      </c>
      <c r="H83" s="12">
        <v>351024</v>
      </c>
    </row>
    <row r="84" spans="2:8" x14ac:dyDescent="0.25">
      <c r="B84" s="48">
        <v>43556</v>
      </c>
      <c r="C84" s="11">
        <v>21547190</v>
      </c>
      <c r="D84" s="12">
        <v>505841</v>
      </c>
      <c r="E84" s="12">
        <v>11258955</v>
      </c>
      <c r="F84" s="11">
        <v>3750815</v>
      </c>
      <c r="G84" s="12">
        <v>53037</v>
      </c>
      <c r="H84" s="12">
        <v>334067</v>
      </c>
    </row>
    <row r="85" spans="2:8" x14ac:dyDescent="0.25">
      <c r="B85" s="48">
        <v>43586</v>
      </c>
      <c r="C85" s="11">
        <v>20435389</v>
      </c>
      <c r="D85" s="12">
        <v>484402</v>
      </c>
      <c r="E85" s="12">
        <v>11347949</v>
      </c>
      <c r="F85" s="11">
        <v>3760524</v>
      </c>
      <c r="G85" s="12">
        <v>52806</v>
      </c>
      <c r="H85" s="12">
        <v>326507</v>
      </c>
    </row>
    <row r="86" spans="2:8" x14ac:dyDescent="0.25">
      <c r="B86" s="48">
        <v>43617</v>
      </c>
      <c r="C86" s="11">
        <v>20451233</v>
      </c>
      <c r="D86" s="12">
        <v>479615</v>
      </c>
      <c r="E86" s="12">
        <v>11409803</v>
      </c>
      <c r="F86" s="11">
        <v>3771392</v>
      </c>
      <c r="G86" s="12">
        <v>52610</v>
      </c>
      <c r="H86" s="12">
        <v>326234</v>
      </c>
    </row>
    <row r="87" spans="2:8" x14ac:dyDescent="0.25">
      <c r="B87" s="48">
        <v>43647</v>
      </c>
      <c r="C87" s="11">
        <v>20605402</v>
      </c>
      <c r="D87" s="12">
        <v>478790</v>
      </c>
      <c r="E87" s="12">
        <v>11505398</v>
      </c>
      <c r="F87" s="11">
        <v>3789807</v>
      </c>
      <c r="G87" s="12">
        <v>52506</v>
      </c>
      <c r="H87" s="12">
        <v>326589</v>
      </c>
    </row>
    <row r="88" spans="2:8" x14ac:dyDescent="0.25">
      <c r="B88" s="48">
        <v>43678</v>
      </c>
      <c r="C88" s="11">
        <v>20754071</v>
      </c>
      <c r="D88" s="12">
        <v>478218</v>
      </c>
      <c r="E88" s="12">
        <v>11687047</v>
      </c>
      <c r="F88" s="11">
        <v>3803212</v>
      </c>
      <c r="G88" s="12">
        <v>52201</v>
      </c>
      <c r="H88" s="12">
        <v>329004</v>
      </c>
    </row>
    <row r="89" spans="2:8" x14ac:dyDescent="0.25">
      <c r="B89" s="48">
        <v>43709</v>
      </c>
      <c r="C89" s="11">
        <v>20794052</v>
      </c>
      <c r="D89" s="12">
        <v>476257</v>
      </c>
      <c r="E89" s="12">
        <v>11704548</v>
      </c>
      <c r="F89" s="11">
        <v>3801950</v>
      </c>
      <c r="G89" s="12">
        <v>52156</v>
      </c>
      <c r="H89" s="12">
        <v>316442</v>
      </c>
    </row>
    <row r="90" spans="2:8" x14ac:dyDescent="0.25">
      <c r="B90" s="48">
        <v>43739</v>
      </c>
      <c r="C90" s="11">
        <v>20995273</v>
      </c>
      <c r="D90" s="12">
        <v>476187</v>
      </c>
      <c r="E90" s="12">
        <v>11662584</v>
      </c>
      <c r="F90" s="11">
        <v>3813058</v>
      </c>
      <c r="G90" s="12">
        <v>52259</v>
      </c>
      <c r="H90" s="12">
        <v>305029</v>
      </c>
    </row>
    <row r="91" spans="2:8" x14ac:dyDescent="0.25">
      <c r="B91" s="48">
        <v>43770</v>
      </c>
      <c r="C91" s="11">
        <v>21051908</v>
      </c>
      <c r="D91" s="12">
        <v>486268</v>
      </c>
      <c r="E91" s="12">
        <v>11482140</v>
      </c>
      <c r="F91" s="11">
        <v>3878092</v>
      </c>
      <c r="G91" s="12">
        <v>54225</v>
      </c>
      <c r="H91" s="12">
        <v>280656</v>
      </c>
    </row>
    <row r="92" spans="2:8" x14ac:dyDescent="0.25">
      <c r="B92" s="46">
        <v>43800</v>
      </c>
      <c r="C92" s="7">
        <v>21165702</v>
      </c>
      <c r="D92" s="8">
        <v>485446</v>
      </c>
      <c r="E92" s="8">
        <v>11601008</v>
      </c>
      <c r="F92" s="7">
        <v>3895070</v>
      </c>
      <c r="G92" s="8">
        <v>55348</v>
      </c>
      <c r="H92" s="8">
        <v>298717</v>
      </c>
    </row>
    <row r="93" spans="2:8" x14ac:dyDescent="0.25">
      <c r="B93" s="48">
        <v>43831</v>
      </c>
      <c r="C93" s="11">
        <v>21356189</v>
      </c>
      <c r="D93" s="12">
        <v>480757</v>
      </c>
      <c r="E93" s="12">
        <v>11761495</v>
      </c>
      <c r="F93" s="11">
        <v>3830320</v>
      </c>
      <c r="G93" s="12">
        <v>55714</v>
      </c>
      <c r="H93" s="12">
        <v>281741</v>
      </c>
    </row>
    <row r="94" spans="2:8" x14ac:dyDescent="0.25">
      <c r="B94" s="48">
        <v>43862</v>
      </c>
      <c r="C94" s="11">
        <v>21497077</v>
      </c>
      <c r="D94" s="12">
        <v>481186</v>
      </c>
      <c r="E94" s="12">
        <v>11987754</v>
      </c>
      <c r="F94" s="11">
        <v>3837187</v>
      </c>
      <c r="G94" s="12">
        <v>55665</v>
      </c>
      <c r="H94" s="12">
        <v>282398</v>
      </c>
    </row>
    <row r="95" spans="2:8" x14ac:dyDescent="0.25">
      <c r="B95" s="48">
        <v>43891</v>
      </c>
      <c r="C95" s="11">
        <v>21485204</v>
      </c>
      <c r="D95" s="12">
        <v>480709</v>
      </c>
      <c r="E95" s="12">
        <v>11597898</v>
      </c>
      <c r="F95" s="11">
        <v>3824714</v>
      </c>
      <c r="G95" s="12">
        <v>55694</v>
      </c>
      <c r="H95" s="12">
        <v>259135</v>
      </c>
    </row>
    <row r="96" spans="2:8" x14ac:dyDescent="0.25">
      <c r="B96" s="48">
        <v>43922</v>
      </c>
      <c r="C96" s="11">
        <v>21504251</v>
      </c>
      <c r="D96" s="12">
        <v>478345</v>
      </c>
      <c r="E96" s="12">
        <v>10959329</v>
      </c>
      <c r="F96" s="11">
        <v>3806168</v>
      </c>
      <c r="G96" s="12">
        <v>55706</v>
      </c>
      <c r="H96" s="12">
        <v>189759</v>
      </c>
    </row>
    <row r="97" spans="2:8" x14ac:dyDescent="0.25">
      <c r="B97" s="48">
        <v>43952</v>
      </c>
      <c r="C97" s="11">
        <v>21626810</v>
      </c>
      <c r="D97" s="12">
        <v>486032</v>
      </c>
      <c r="E97" s="12">
        <v>11171033</v>
      </c>
      <c r="F97" s="11">
        <v>3994495</v>
      </c>
      <c r="G97" s="12">
        <v>58174</v>
      </c>
      <c r="H97" s="12">
        <v>193053</v>
      </c>
    </row>
    <row r="98" spans="2:8" x14ac:dyDescent="0.25">
      <c r="B98" s="48">
        <v>43983</v>
      </c>
      <c r="C98" s="11">
        <v>21396803</v>
      </c>
      <c r="D98" s="12">
        <v>456470</v>
      </c>
      <c r="E98" s="12">
        <v>11108661</v>
      </c>
      <c r="F98" s="11">
        <v>3852700</v>
      </c>
      <c r="G98" s="12">
        <v>46320</v>
      </c>
      <c r="H98" s="12">
        <v>182616</v>
      </c>
    </row>
    <row r="99" spans="2:8" x14ac:dyDescent="0.25">
      <c r="B99" s="48">
        <v>44013</v>
      </c>
      <c r="C99" s="11">
        <v>21449709</v>
      </c>
      <c r="D99" s="12">
        <v>457517</v>
      </c>
      <c r="E99" s="12">
        <v>11628130</v>
      </c>
      <c r="F99" s="11">
        <v>3860042</v>
      </c>
      <c r="G99" s="12">
        <v>45763</v>
      </c>
      <c r="H99" s="12">
        <v>189350</v>
      </c>
    </row>
    <row r="100" spans="2:8" x14ac:dyDescent="0.25">
      <c r="B100" s="48">
        <v>44044</v>
      </c>
      <c r="C100" s="11">
        <v>21643430</v>
      </c>
      <c r="D100" s="12">
        <v>448575</v>
      </c>
      <c r="E100" s="12">
        <v>12961198</v>
      </c>
      <c r="F100" s="11">
        <v>3875743</v>
      </c>
      <c r="G100" s="12">
        <v>45534</v>
      </c>
      <c r="H100" s="12">
        <v>197449</v>
      </c>
    </row>
    <row r="101" spans="2:8" x14ac:dyDescent="0.25">
      <c r="B101" s="48">
        <v>44075</v>
      </c>
      <c r="C101" s="11">
        <v>21649668</v>
      </c>
      <c r="D101" s="12">
        <v>445546</v>
      </c>
      <c r="E101" s="12">
        <v>12770559</v>
      </c>
      <c r="F101" s="11">
        <v>3864120</v>
      </c>
      <c r="G101" s="12">
        <v>45397</v>
      </c>
      <c r="H101" s="12">
        <v>176619</v>
      </c>
    </row>
    <row r="102" spans="2:8" x14ac:dyDescent="0.25">
      <c r="B102" s="48">
        <v>44105</v>
      </c>
      <c r="C102" s="11">
        <v>20910056</v>
      </c>
      <c r="D102" s="12">
        <v>429419</v>
      </c>
      <c r="E102" s="12">
        <v>12930035</v>
      </c>
      <c r="F102" s="11">
        <v>3842903</v>
      </c>
      <c r="G102" s="12">
        <v>45296</v>
      </c>
      <c r="H102" s="12">
        <v>186421</v>
      </c>
    </row>
    <row r="103" spans="2:8" x14ac:dyDescent="0.25">
      <c r="B103" s="48">
        <v>44136</v>
      </c>
      <c r="C103" s="11">
        <v>20896326</v>
      </c>
      <c r="D103" s="12">
        <v>427226</v>
      </c>
      <c r="E103" s="12">
        <v>13046172</v>
      </c>
      <c r="F103" s="11">
        <v>3815332</v>
      </c>
      <c r="G103" s="12">
        <v>45162</v>
      </c>
      <c r="H103" s="12">
        <v>198499</v>
      </c>
    </row>
    <row r="104" spans="2:8" x14ac:dyDescent="0.25">
      <c r="B104" s="46">
        <v>44166</v>
      </c>
      <c r="C104" s="7">
        <v>21272046</v>
      </c>
      <c r="D104" s="8">
        <v>428160</v>
      </c>
      <c r="E104" s="8">
        <v>14000502</v>
      </c>
      <c r="F104" s="7">
        <v>3923209</v>
      </c>
      <c r="G104" s="8">
        <v>47108</v>
      </c>
      <c r="H104" s="8">
        <v>204972</v>
      </c>
    </row>
    <row r="105" spans="2:8" x14ac:dyDescent="0.25">
      <c r="B105" s="48">
        <v>44197</v>
      </c>
      <c r="C105" s="11">
        <v>21601626</v>
      </c>
      <c r="D105" s="12">
        <v>451445</v>
      </c>
      <c r="E105" s="12">
        <v>13698149</v>
      </c>
      <c r="F105" s="11">
        <v>3955341</v>
      </c>
      <c r="G105" s="12">
        <v>48005</v>
      </c>
      <c r="H105" s="12">
        <v>180279</v>
      </c>
    </row>
    <row r="106" spans="2:8" x14ac:dyDescent="0.25">
      <c r="B106" s="48">
        <v>44228</v>
      </c>
      <c r="C106" s="11">
        <v>21821913</v>
      </c>
      <c r="D106" s="12">
        <v>450781</v>
      </c>
      <c r="E106" s="12">
        <v>13582635</v>
      </c>
      <c r="F106" s="11">
        <v>3945316</v>
      </c>
      <c r="G106" s="12">
        <v>47767</v>
      </c>
      <c r="H106" s="12">
        <v>176862</v>
      </c>
    </row>
    <row r="107" spans="2:8" x14ac:dyDescent="0.25">
      <c r="B107" s="48">
        <v>44256</v>
      </c>
      <c r="C107" s="11">
        <v>22525872</v>
      </c>
      <c r="D107" s="12">
        <v>452661</v>
      </c>
      <c r="E107" s="12">
        <v>13964689</v>
      </c>
      <c r="F107" s="11">
        <v>3464540</v>
      </c>
      <c r="G107" s="12">
        <v>44767</v>
      </c>
      <c r="H107" s="12">
        <v>185575</v>
      </c>
    </row>
    <row r="108" spans="2:8" x14ac:dyDescent="0.25">
      <c r="B108" s="48">
        <v>44287</v>
      </c>
      <c r="C108" s="11">
        <v>22153542</v>
      </c>
      <c r="D108" s="12">
        <v>424416</v>
      </c>
      <c r="E108" s="12">
        <v>13565620</v>
      </c>
      <c r="F108" s="11">
        <v>3945201</v>
      </c>
      <c r="G108" s="12">
        <v>47329</v>
      </c>
      <c r="H108" s="12">
        <v>160220</v>
      </c>
    </row>
    <row r="109" spans="2:8" x14ac:dyDescent="0.25">
      <c r="B109" s="48">
        <v>44317</v>
      </c>
      <c r="C109" s="11">
        <v>22378486</v>
      </c>
      <c r="D109" s="12">
        <v>424221</v>
      </c>
      <c r="E109" s="12">
        <v>14636335</v>
      </c>
      <c r="F109" s="11">
        <v>3947053</v>
      </c>
      <c r="G109" s="12">
        <v>47345</v>
      </c>
      <c r="H109" s="12">
        <v>170239</v>
      </c>
    </row>
    <row r="110" spans="2:8" x14ac:dyDescent="0.25">
      <c r="B110" s="48">
        <v>44348</v>
      </c>
      <c r="C110" s="11">
        <v>22673159</v>
      </c>
      <c r="D110" s="12">
        <v>423917</v>
      </c>
      <c r="E110" s="12">
        <v>14850711</v>
      </c>
      <c r="F110" s="11">
        <v>3952333</v>
      </c>
      <c r="G110" s="12">
        <v>47068</v>
      </c>
      <c r="H110" s="12">
        <v>165805</v>
      </c>
    </row>
    <row r="111" spans="2:8" x14ac:dyDescent="0.25">
      <c r="B111" s="48">
        <v>44378</v>
      </c>
      <c r="C111" s="11">
        <v>22872110</v>
      </c>
      <c r="D111" s="12">
        <v>421199</v>
      </c>
      <c r="E111" s="12">
        <v>14960326</v>
      </c>
      <c r="F111" s="11">
        <v>3971599</v>
      </c>
      <c r="G111" s="12">
        <v>47009</v>
      </c>
      <c r="H111" s="12">
        <v>179129</v>
      </c>
    </row>
    <row r="112" spans="2:8" x14ac:dyDescent="0.25">
      <c r="B112" s="48">
        <v>44409</v>
      </c>
      <c r="C112" s="11">
        <v>23182821</v>
      </c>
      <c r="D112" s="12">
        <v>421226</v>
      </c>
      <c r="E112" s="12">
        <v>15404338</v>
      </c>
      <c r="F112" s="11">
        <v>3952683</v>
      </c>
      <c r="G112" s="12">
        <v>46527</v>
      </c>
      <c r="H112" s="12">
        <v>173610</v>
      </c>
    </row>
    <row r="113" spans="2:8" x14ac:dyDescent="0.25">
      <c r="B113" s="48">
        <v>44440</v>
      </c>
      <c r="C113" s="11">
        <v>23378441</v>
      </c>
      <c r="D113" s="12">
        <v>417117</v>
      </c>
      <c r="E113" s="12">
        <v>15517806</v>
      </c>
      <c r="F113" s="11">
        <v>3954610</v>
      </c>
      <c r="G113" s="12">
        <v>47978</v>
      </c>
      <c r="H113" s="12">
        <v>166262</v>
      </c>
    </row>
    <row r="114" spans="2:8" x14ac:dyDescent="0.25">
      <c r="B114" s="48">
        <v>44470</v>
      </c>
      <c r="C114" s="11">
        <v>23507621</v>
      </c>
      <c r="D114" s="12">
        <v>414304</v>
      </c>
      <c r="E114" s="12">
        <v>16297191</v>
      </c>
      <c r="F114" s="11">
        <v>3953621</v>
      </c>
      <c r="G114" s="12">
        <v>47246</v>
      </c>
      <c r="H114" s="12">
        <v>167186</v>
      </c>
    </row>
    <row r="115" spans="2:8" x14ac:dyDescent="0.25">
      <c r="B115" s="48">
        <v>44501</v>
      </c>
      <c r="C115" s="11">
        <v>23365928</v>
      </c>
      <c r="D115" s="12">
        <v>407683</v>
      </c>
      <c r="E115" s="12">
        <v>15863945</v>
      </c>
      <c r="F115" s="11">
        <v>3947827</v>
      </c>
      <c r="G115" s="12">
        <v>46411</v>
      </c>
      <c r="H115" s="12">
        <v>160794</v>
      </c>
    </row>
    <row r="116" spans="2:8" x14ac:dyDescent="0.25">
      <c r="B116" s="46">
        <v>44531</v>
      </c>
      <c r="C116" s="7">
        <v>23394984</v>
      </c>
      <c r="D116" s="8">
        <v>403784</v>
      </c>
      <c r="E116" s="8">
        <v>17883947</v>
      </c>
      <c r="F116" s="7">
        <v>3946678</v>
      </c>
      <c r="G116" s="8">
        <v>45473</v>
      </c>
      <c r="H116" s="8">
        <v>167302</v>
      </c>
    </row>
    <row r="117" spans="2:8" x14ac:dyDescent="0.25">
      <c r="B117" s="48">
        <v>44562</v>
      </c>
      <c r="C117" s="11">
        <v>23535821</v>
      </c>
      <c r="D117" s="12">
        <v>401945</v>
      </c>
      <c r="E117" s="12">
        <v>15462201</v>
      </c>
      <c r="F117" s="11">
        <v>3945184</v>
      </c>
      <c r="G117" s="12">
        <v>44860</v>
      </c>
      <c r="H117" s="12">
        <v>153169</v>
      </c>
    </row>
    <row r="118" spans="2:8" x14ac:dyDescent="0.25">
      <c r="B118" s="48">
        <v>44593</v>
      </c>
      <c r="C118" s="11">
        <v>23119839</v>
      </c>
      <c r="D118" s="12">
        <v>397650</v>
      </c>
      <c r="E118" s="12">
        <v>15187710</v>
      </c>
      <c r="F118" s="11">
        <v>3936626</v>
      </c>
      <c r="G118" s="12">
        <v>44422</v>
      </c>
      <c r="H118" s="12">
        <v>145118</v>
      </c>
    </row>
    <row r="119" spans="2:8" x14ac:dyDescent="0.25">
      <c r="B119" s="48">
        <v>44621</v>
      </c>
      <c r="C119" s="11">
        <v>23367890</v>
      </c>
      <c r="D119" s="12">
        <v>398596</v>
      </c>
      <c r="E119" s="12">
        <v>15563728</v>
      </c>
      <c r="F119" s="11">
        <v>3934487</v>
      </c>
      <c r="G119" s="12">
        <v>44021</v>
      </c>
      <c r="H119" s="12">
        <v>154835</v>
      </c>
    </row>
    <row r="120" spans="2:8" x14ac:dyDescent="0.25">
      <c r="B120" s="48">
        <v>44652</v>
      </c>
      <c r="C120" s="11">
        <v>23582646</v>
      </c>
      <c r="D120" s="12">
        <v>397485</v>
      </c>
      <c r="E120" s="12">
        <v>15167510</v>
      </c>
      <c r="F120" s="11">
        <v>3930543</v>
      </c>
      <c r="G120" s="12">
        <v>44012</v>
      </c>
      <c r="H120" s="12">
        <v>128778</v>
      </c>
    </row>
    <row r="121" spans="2:8" x14ac:dyDescent="0.25">
      <c r="B121" s="48">
        <v>44682</v>
      </c>
      <c r="C121" s="11">
        <v>23843904</v>
      </c>
      <c r="D121" s="12">
        <v>397189</v>
      </c>
      <c r="E121" s="12">
        <v>15822641</v>
      </c>
      <c r="F121" s="11">
        <v>3927410</v>
      </c>
      <c r="G121" s="12">
        <v>43444</v>
      </c>
      <c r="H121" s="12">
        <v>147683</v>
      </c>
    </row>
    <row r="122" spans="2:8" x14ac:dyDescent="0.25">
      <c r="B122" s="48">
        <v>44713</v>
      </c>
      <c r="C122" s="11">
        <v>23960775</v>
      </c>
      <c r="D122" s="12">
        <v>396640</v>
      </c>
      <c r="E122" s="12">
        <v>15598761</v>
      </c>
      <c r="F122" s="11">
        <v>3922956</v>
      </c>
      <c r="G122" s="12">
        <v>43176</v>
      </c>
      <c r="H122" s="12">
        <v>133758</v>
      </c>
    </row>
    <row r="123" spans="2:8" x14ac:dyDescent="0.25">
      <c r="B123" s="48">
        <v>44743</v>
      </c>
      <c r="C123" s="11">
        <v>23900538</v>
      </c>
      <c r="D123" s="12">
        <v>394853</v>
      </c>
      <c r="E123" s="12">
        <v>15479092</v>
      </c>
      <c r="F123" s="11">
        <v>3923037</v>
      </c>
      <c r="G123" s="12">
        <v>42855</v>
      </c>
      <c r="H123" s="12">
        <v>115543</v>
      </c>
    </row>
    <row r="124" spans="2:8" x14ac:dyDescent="0.25">
      <c r="B124" s="48">
        <v>44774</v>
      </c>
      <c r="C124" s="11">
        <v>24153685</v>
      </c>
      <c r="D124" s="12">
        <v>393321</v>
      </c>
      <c r="E124" s="12">
        <v>16356794</v>
      </c>
      <c r="F124" s="11">
        <v>3921266</v>
      </c>
      <c r="G124" s="12">
        <v>43482</v>
      </c>
      <c r="H124" s="12">
        <v>136430</v>
      </c>
    </row>
    <row r="125" spans="2:8" x14ac:dyDescent="0.25">
      <c r="B125" s="48">
        <v>44805</v>
      </c>
      <c r="C125" s="11">
        <v>24371212</v>
      </c>
      <c r="D125" s="12">
        <v>380817</v>
      </c>
      <c r="E125" s="12">
        <v>16118633</v>
      </c>
      <c r="F125" s="11">
        <v>3920271</v>
      </c>
      <c r="G125" s="12">
        <v>44499</v>
      </c>
      <c r="H125" s="12">
        <v>126593</v>
      </c>
    </row>
    <row r="126" spans="2:8" x14ac:dyDescent="0.25">
      <c r="B126" s="48">
        <v>44835</v>
      </c>
      <c r="C126" s="11">
        <v>24518507</v>
      </c>
      <c r="D126" s="12">
        <v>374991</v>
      </c>
      <c r="E126" s="12">
        <v>16379590</v>
      </c>
      <c r="F126" s="11">
        <v>3910966</v>
      </c>
      <c r="G126" s="12">
        <v>44248</v>
      </c>
      <c r="H126" s="12">
        <v>133165</v>
      </c>
    </row>
    <row r="127" spans="2:8" x14ac:dyDescent="0.25">
      <c r="B127" s="48">
        <v>44866</v>
      </c>
      <c r="C127" s="11">
        <v>24676111</v>
      </c>
      <c r="D127" s="12">
        <v>373228</v>
      </c>
      <c r="E127" s="12">
        <v>16272549</v>
      </c>
      <c r="F127" s="11">
        <v>3904107</v>
      </c>
      <c r="G127" s="12">
        <v>44069</v>
      </c>
      <c r="H127" s="12">
        <v>129186</v>
      </c>
    </row>
    <row r="128" spans="2:8" x14ac:dyDescent="0.25">
      <c r="B128" s="46">
        <v>44896</v>
      </c>
      <c r="C128" s="7">
        <v>24733941</v>
      </c>
      <c r="D128" s="8">
        <v>373157</v>
      </c>
      <c r="E128" s="8">
        <v>16635965</v>
      </c>
      <c r="F128" s="7">
        <v>3891886</v>
      </c>
      <c r="G128" s="8">
        <v>43305</v>
      </c>
      <c r="H128" s="8">
        <v>133999</v>
      </c>
    </row>
    <row r="129" spans="2:8" x14ac:dyDescent="0.25">
      <c r="B129" s="48">
        <v>44927</v>
      </c>
      <c r="C129" s="11">
        <v>24889805</v>
      </c>
      <c r="D129" s="12">
        <v>376188</v>
      </c>
      <c r="E129" s="12">
        <v>16354149</v>
      </c>
      <c r="F129" s="11">
        <v>3881029</v>
      </c>
      <c r="G129" s="12">
        <v>43155</v>
      </c>
      <c r="H129" s="12">
        <v>121845</v>
      </c>
    </row>
    <row r="130" spans="2:8" x14ac:dyDescent="0.25">
      <c r="B130" s="48">
        <v>44958</v>
      </c>
      <c r="C130" s="11">
        <v>25135891</v>
      </c>
      <c r="D130" s="12">
        <v>380783</v>
      </c>
      <c r="E130" s="12">
        <v>16279985</v>
      </c>
      <c r="F130" s="11">
        <v>3870633</v>
      </c>
      <c r="G130" s="12">
        <v>43010</v>
      </c>
      <c r="H130" s="12">
        <v>118003</v>
      </c>
    </row>
    <row r="131" spans="2:8" x14ac:dyDescent="0.25">
      <c r="B131" s="48">
        <v>44986</v>
      </c>
      <c r="C131" s="11">
        <v>25314050</v>
      </c>
      <c r="D131" s="12">
        <v>384078</v>
      </c>
      <c r="E131" s="12">
        <v>16722535</v>
      </c>
      <c r="F131" s="11">
        <v>3856826</v>
      </c>
      <c r="G131" s="12">
        <v>42803</v>
      </c>
      <c r="H131" s="12">
        <v>120199</v>
      </c>
    </row>
    <row r="132" spans="2:8" x14ac:dyDescent="0.25">
      <c r="B132" s="48">
        <v>45017</v>
      </c>
      <c r="C132" s="11">
        <v>25368433</v>
      </c>
      <c r="D132" s="12">
        <v>385786</v>
      </c>
      <c r="E132" s="12">
        <v>16616449</v>
      </c>
      <c r="F132" s="11">
        <v>3839965</v>
      </c>
      <c r="G132" s="12">
        <v>42664</v>
      </c>
      <c r="H132" s="12">
        <v>113573</v>
      </c>
    </row>
    <row r="133" spans="2:8" x14ac:dyDescent="0.25">
      <c r="B133" s="48">
        <v>45047</v>
      </c>
      <c r="C133" s="11">
        <v>25594837</v>
      </c>
      <c r="D133" s="12">
        <v>377927</v>
      </c>
      <c r="E133" s="12">
        <v>16859816</v>
      </c>
      <c r="F133" s="11">
        <v>3825581</v>
      </c>
      <c r="G133" s="12">
        <v>42385</v>
      </c>
      <c r="H133" s="12">
        <v>112335</v>
      </c>
    </row>
    <row r="134" spans="2:8" x14ac:dyDescent="0.25">
      <c r="B134" s="48">
        <v>45078</v>
      </c>
      <c r="C134" s="11">
        <v>25787350</v>
      </c>
      <c r="D134" s="12">
        <v>371957</v>
      </c>
      <c r="E134" s="12">
        <v>16817139</v>
      </c>
      <c r="F134" s="11">
        <v>3801806</v>
      </c>
      <c r="G134" s="12">
        <v>42139</v>
      </c>
      <c r="H134" s="12">
        <v>107322</v>
      </c>
    </row>
    <row r="135" spans="2:8" x14ac:dyDescent="0.25">
      <c r="B135" s="48">
        <v>45108</v>
      </c>
      <c r="C135" s="11">
        <v>26042707</v>
      </c>
      <c r="D135" s="12">
        <v>383706</v>
      </c>
      <c r="E135" s="12">
        <v>16982673</v>
      </c>
      <c r="F135" s="11">
        <v>3781737</v>
      </c>
      <c r="G135" s="12">
        <v>41951</v>
      </c>
      <c r="H135" s="12">
        <v>107204</v>
      </c>
    </row>
    <row r="136" spans="2:8" x14ac:dyDescent="0.25">
      <c r="B136" s="48">
        <v>45139</v>
      </c>
      <c r="C136" s="11">
        <v>26228178</v>
      </c>
      <c r="D136" s="12">
        <v>385226</v>
      </c>
      <c r="E136" s="12">
        <v>17044800</v>
      </c>
      <c r="F136" s="11">
        <v>3774704</v>
      </c>
      <c r="G136" s="12">
        <v>41871</v>
      </c>
      <c r="H136" s="12">
        <v>104840</v>
      </c>
    </row>
    <row r="137" spans="2:8" x14ac:dyDescent="0.25">
      <c r="B137" s="48">
        <v>45170</v>
      </c>
      <c r="C137" s="11">
        <v>26429705</v>
      </c>
      <c r="D137" s="12">
        <v>385493</v>
      </c>
      <c r="E137" s="12">
        <v>17054171</v>
      </c>
      <c r="F137" s="11">
        <v>3745743</v>
      </c>
      <c r="G137" s="12">
        <v>41255</v>
      </c>
      <c r="H137" s="12">
        <v>97285</v>
      </c>
    </row>
    <row r="138" spans="2:8" x14ac:dyDescent="0.25">
      <c r="B138" s="48">
        <v>45200</v>
      </c>
      <c r="C138" s="11">
        <v>26517222</v>
      </c>
      <c r="D138" s="12">
        <v>386108</v>
      </c>
      <c r="E138" s="12">
        <v>17191272</v>
      </c>
      <c r="F138" s="11">
        <v>3720989</v>
      </c>
      <c r="G138" s="12">
        <v>41021</v>
      </c>
      <c r="H138" s="12">
        <v>98186</v>
      </c>
    </row>
    <row r="139" spans="2:8" x14ac:dyDescent="0.25">
      <c r="B139" s="48">
        <v>45231</v>
      </c>
      <c r="C139" s="11">
        <v>26719356</v>
      </c>
      <c r="D139" s="12">
        <v>388085</v>
      </c>
      <c r="E139" s="12">
        <v>17248075</v>
      </c>
      <c r="F139" s="11">
        <v>3699108</v>
      </c>
      <c r="G139" s="12">
        <v>40841</v>
      </c>
      <c r="H139" s="12">
        <v>96902</v>
      </c>
    </row>
    <row r="140" spans="2:8" x14ac:dyDescent="0.25">
      <c r="B140" s="46">
        <v>45261</v>
      </c>
      <c r="C140" s="7">
        <v>26963934</v>
      </c>
      <c r="D140" s="8">
        <v>379147</v>
      </c>
      <c r="E140" s="8">
        <v>17494028</v>
      </c>
      <c r="F140" s="7">
        <v>3676546</v>
      </c>
      <c r="G140" s="8">
        <v>39408</v>
      </c>
      <c r="H140" s="8">
        <v>96810</v>
      </c>
    </row>
    <row r="141" spans="2:8" x14ac:dyDescent="0.25">
      <c r="B141" s="48">
        <v>45292</v>
      </c>
      <c r="C141" s="11">
        <v>27167792</v>
      </c>
      <c r="D141" s="12">
        <v>380143</v>
      </c>
      <c r="E141" s="12">
        <v>17377359</v>
      </c>
      <c r="F141" s="11">
        <v>3653066</v>
      </c>
      <c r="G141" s="12">
        <v>39157</v>
      </c>
      <c r="H141" s="12">
        <v>92028</v>
      </c>
    </row>
    <row r="142" spans="2:8" x14ac:dyDescent="0.25">
      <c r="B142" s="48">
        <v>45323</v>
      </c>
      <c r="C142" s="11">
        <v>27414429</v>
      </c>
      <c r="D142" s="12">
        <v>380710</v>
      </c>
      <c r="E142" s="12">
        <v>17422396</v>
      </c>
      <c r="F142" s="11">
        <v>3636002</v>
      </c>
      <c r="G142" s="12">
        <v>39015</v>
      </c>
      <c r="H142" s="12">
        <v>90328</v>
      </c>
    </row>
    <row r="143" spans="2:8" x14ac:dyDescent="0.25">
      <c r="B143" s="48">
        <v>45352</v>
      </c>
      <c r="C143" s="11">
        <v>27606758</v>
      </c>
      <c r="D143" s="12">
        <v>383230</v>
      </c>
      <c r="E143" s="12">
        <v>17565612</v>
      </c>
      <c r="F143" s="11">
        <v>3612529</v>
      </c>
      <c r="G143" s="12">
        <v>38865</v>
      </c>
      <c r="H143" s="12">
        <v>89212</v>
      </c>
    </row>
    <row r="144" spans="2:8" x14ac:dyDescent="0.25">
      <c r="B144" s="48">
        <v>45383</v>
      </c>
      <c r="C144" s="11">
        <v>27872769</v>
      </c>
      <c r="D144" s="12">
        <v>385368</v>
      </c>
      <c r="E144" s="12">
        <v>17518018</v>
      </c>
      <c r="F144" s="11">
        <v>3600267</v>
      </c>
      <c r="G144" s="12">
        <v>38784</v>
      </c>
      <c r="H144" s="12">
        <v>85521</v>
      </c>
    </row>
    <row r="145" spans="2:8" x14ac:dyDescent="0.25">
      <c r="B145" s="48">
        <v>45413</v>
      </c>
      <c r="C145" s="11">
        <v>28081157</v>
      </c>
      <c r="D145" s="12">
        <v>385965</v>
      </c>
      <c r="E145" s="12">
        <v>17024622</v>
      </c>
      <c r="F145" s="11">
        <v>3599977</v>
      </c>
      <c r="G145" s="12">
        <v>38787</v>
      </c>
      <c r="H145" s="12">
        <v>85775</v>
      </c>
    </row>
    <row r="146" spans="2:8" x14ac:dyDescent="0.25">
      <c r="B146" s="48">
        <v>45444</v>
      </c>
      <c r="C146" s="11">
        <v>28189887</v>
      </c>
      <c r="D146" s="12">
        <v>387307</v>
      </c>
      <c r="E146" s="12">
        <v>15861019</v>
      </c>
      <c r="F146" s="11">
        <v>3588928</v>
      </c>
      <c r="G146" s="12">
        <v>38392</v>
      </c>
      <c r="H146" s="12">
        <v>80918</v>
      </c>
    </row>
    <row r="147" spans="2:8" x14ac:dyDescent="0.25">
      <c r="B147" s="48">
        <v>45474</v>
      </c>
      <c r="C147" s="11">
        <v>27905614</v>
      </c>
      <c r="D147" s="12">
        <v>377732</v>
      </c>
      <c r="E147" s="12">
        <v>18047782</v>
      </c>
      <c r="F147" s="11">
        <v>3460377</v>
      </c>
      <c r="G147" s="12">
        <v>36252</v>
      </c>
      <c r="H147" s="12">
        <v>108632</v>
      </c>
    </row>
    <row r="148" spans="2:8" x14ac:dyDescent="0.25">
      <c r="B148" s="48">
        <v>45505</v>
      </c>
      <c r="C148" s="11">
        <v>28136375</v>
      </c>
      <c r="D148" s="12">
        <v>378274</v>
      </c>
      <c r="E148" s="12">
        <v>18151317</v>
      </c>
      <c r="F148" s="11">
        <v>3461678</v>
      </c>
      <c r="G148" s="12">
        <v>36343</v>
      </c>
      <c r="H148" s="12">
        <v>109493</v>
      </c>
    </row>
    <row r="149" spans="2:8" x14ac:dyDescent="0.25">
      <c r="B149" s="48">
        <v>45536</v>
      </c>
      <c r="C149" s="11">
        <v>28735667</v>
      </c>
      <c r="D149" s="12">
        <v>381209</v>
      </c>
      <c r="E149" s="12">
        <v>14855224</v>
      </c>
      <c r="F149" s="11">
        <v>3575127</v>
      </c>
      <c r="G149" s="12">
        <v>37551</v>
      </c>
      <c r="H149" s="12">
        <v>77245</v>
      </c>
    </row>
    <row r="150" spans="2:8" x14ac:dyDescent="0.25">
      <c r="B150" s="48">
        <v>45566</v>
      </c>
      <c r="C150" s="11">
        <v>28395008</v>
      </c>
      <c r="D150" s="12">
        <v>378092</v>
      </c>
      <c r="E150" s="12">
        <v>18824383</v>
      </c>
      <c r="F150" s="11">
        <v>3468115</v>
      </c>
      <c r="G150" s="12">
        <v>36831</v>
      </c>
      <c r="H150" s="12">
        <v>114299</v>
      </c>
    </row>
    <row r="151" spans="2:8" x14ac:dyDescent="0.25">
      <c r="B151" s="60"/>
      <c r="C151" s="60"/>
      <c r="D151" s="60"/>
      <c r="E151" s="60"/>
      <c r="F151" s="60"/>
      <c r="G151" s="60"/>
      <c r="H151" s="60"/>
    </row>
    <row r="152" spans="2:8" x14ac:dyDescent="0.25">
      <c r="B152" s="66" t="s">
        <v>26</v>
      </c>
      <c r="C152" s="66"/>
      <c r="D152" s="66"/>
      <c r="E152" s="66"/>
      <c r="F152" s="66"/>
      <c r="G152" s="66"/>
      <c r="H152" s="66"/>
    </row>
    <row r="153" spans="2:8" ht="28.15" customHeight="1" x14ac:dyDescent="0.25">
      <c r="B153" s="66" t="s">
        <v>51</v>
      </c>
      <c r="C153" s="66"/>
      <c r="D153" s="66"/>
      <c r="E153" s="66"/>
      <c r="F153" s="66"/>
      <c r="G153" s="66"/>
      <c r="H153" s="66"/>
    </row>
    <row r="154" spans="2:8" x14ac:dyDescent="0.25">
      <c r="B154" s="66" t="s">
        <v>55</v>
      </c>
      <c r="C154" s="66"/>
      <c r="D154" s="66"/>
      <c r="E154" s="66"/>
      <c r="F154" s="66"/>
      <c r="G154" s="66"/>
      <c r="H154" s="66"/>
    </row>
    <row r="155" spans="2:8" x14ac:dyDescent="0.25">
      <c r="B155" s="66" t="s">
        <v>56</v>
      </c>
      <c r="C155" s="66"/>
      <c r="D155" s="66"/>
      <c r="E155" s="66"/>
      <c r="F155" s="66"/>
      <c r="G155" s="66"/>
      <c r="H155" s="66"/>
    </row>
    <row r="157" spans="2:8" s="49" customFormat="1" x14ac:dyDescent="0.25"/>
  </sheetData>
  <mergeCells count="6">
    <mergeCell ref="B155:H155"/>
    <mergeCell ref="C6:E6"/>
    <mergeCell ref="F6:H6"/>
    <mergeCell ref="B152:H152"/>
    <mergeCell ref="B153:H153"/>
    <mergeCell ref="B154:H15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2:H156"/>
  <sheetViews>
    <sheetView showGridLines="0" zoomScale="85" zoomScaleNormal="85" workbookViewId="0">
      <pane xSplit="2" ySplit="7" topLeftCell="C124" activePane="bottomRight" state="frozen"/>
      <selection activeCell="D150" sqref="D150"/>
      <selection pane="topRight" activeCell="D150" sqref="D150"/>
      <selection pane="bottomLeft" activeCell="D150" sqref="D150"/>
      <selection pane="bottomRight" activeCell="B156" sqref="B156"/>
    </sheetView>
  </sheetViews>
  <sheetFormatPr baseColWidth="10" defaultRowHeight="15" x14ac:dyDescent="0.25"/>
  <cols>
    <col min="1" max="1" width="4.5703125" customWidth="1"/>
    <col min="2" max="2" width="13.28515625" customWidth="1"/>
    <col min="3" max="8" width="22.42578125" customWidth="1"/>
  </cols>
  <sheetData>
    <row r="2" spans="2:8" ht="18.75" x14ac:dyDescent="0.3">
      <c r="B2" s="23" t="s">
        <v>27</v>
      </c>
    </row>
    <row r="3" spans="2:8" x14ac:dyDescent="0.25">
      <c r="B3" s="24" t="str">
        <f>Indice!$C$4</f>
        <v>Octubre 2024</v>
      </c>
    </row>
    <row r="4" spans="2:8" x14ac:dyDescent="0.25">
      <c r="B4" s="24" t="s">
        <v>47</v>
      </c>
    </row>
    <row r="6" spans="2:8" ht="23.45" customHeight="1" x14ac:dyDescent="0.25">
      <c r="B6" s="50"/>
      <c r="C6" s="68" t="s">
        <v>7</v>
      </c>
      <c r="D6" s="65"/>
      <c r="E6" s="68" t="s">
        <v>8</v>
      </c>
      <c r="F6" s="65"/>
      <c r="G6" s="69" t="s">
        <v>9</v>
      </c>
      <c r="H6" s="69" t="s">
        <v>50</v>
      </c>
    </row>
    <row r="7" spans="2:8" ht="34.15" customHeight="1" x14ac:dyDescent="0.25">
      <c r="B7" s="43" t="s">
        <v>0</v>
      </c>
      <c r="C7" s="43" t="s">
        <v>9</v>
      </c>
      <c r="D7" s="44" t="s">
        <v>49</v>
      </c>
      <c r="E7" s="43" t="s">
        <v>9</v>
      </c>
      <c r="F7" s="44" t="s">
        <v>49</v>
      </c>
      <c r="G7" s="69"/>
      <c r="H7" s="69"/>
    </row>
    <row r="8" spans="2:8" x14ac:dyDescent="0.25">
      <c r="B8" s="46">
        <v>41244</v>
      </c>
      <c r="C8" s="7">
        <v>25625991</v>
      </c>
      <c r="D8" s="8">
        <v>1707790.5008</v>
      </c>
      <c r="E8" s="7">
        <v>31582863</v>
      </c>
      <c r="F8" s="8">
        <v>633469.57900000003</v>
      </c>
      <c r="G8" s="8">
        <v>57208854</v>
      </c>
      <c r="H8" s="8">
        <v>2341260.0797999999</v>
      </c>
    </row>
    <row r="9" spans="2:8" x14ac:dyDescent="0.25">
      <c r="B9" s="47">
        <v>41275</v>
      </c>
      <c r="C9" s="9">
        <v>27188635</v>
      </c>
      <c r="D9" s="10">
        <v>1727419.0628</v>
      </c>
      <c r="E9" s="9">
        <v>32219069</v>
      </c>
      <c r="F9" s="10">
        <v>621173.74280000001</v>
      </c>
      <c r="G9" s="10">
        <v>59407704</v>
      </c>
      <c r="H9" s="10">
        <v>2348592.8056999999</v>
      </c>
    </row>
    <row r="10" spans="2:8" x14ac:dyDescent="0.25">
      <c r="B10" s="48">
        <v>41306</v>
      </c>
      <c r="C10" s="11">
        <v>23405948</v>
      </c>
      <c r="D10" s="12">
        <v>1523431.7238</v>
      </c>
      <c r="E10" s="11">
        <v>27418867</v>
      </c>
      <c r="F10" s="12">
        <v>536946.18960000004</v>
      </c>
      <c r="G10" s="12">
        <v>50824815</v>
      </c>
      <c r="H10" s="12">
        <v>2060377.9135</v>
      </c>
    </row>
    <row r="11" spans="2:8" x14ac:dyDescent="0.25">
      <c r="B11" s="48">
        <v>41334</v>
      </c>
      <c r="C11" s="11">
        <v>24076414</v>
      </c>
      <c r="D11" s="12">
        <v>1566722.2531999999</v>
      </c>
      <c r="E11" s="11">
        <v>28813929</v>
      </c>
      <c r="F11" s="12">
        <v>577752.69319999998</v>
      </c>
      <c r="G11" s="12">
        <v>52890343</v>
      </c>
      <c r="H11" s="12">
        <v>2144474.9463999998</v>
      </c>
    </row>
    <row r="12" spans="2:8" x14ac:dyDescent="0.25">
      <c r="B12" s="48">
        <v>41365</v>
      </c>
      <c r="C12" s="11">
        <v>27256576</v>
      </c>
      <c r="D12" s="12">
        <v>1694183.0736</v>
      </c>
      <c r="E12" s="11">
        <v>32496805</v>
      </c>
      <c r="F12" s="12">
        <v>635104.17599999998</v>
      </c>
      <c r="G12" s="12">
        <v>59753381</v>
      </c>
      <c r="H12" s="12">
        <v>2329287.2497</v>
      </c>
    </row>
    <row r="13" spans="2:8" x14ac:dyDescent="0.25">
      <c r="B13" s="48">
        <v>41395</v>
      </c>
      <c r="C13" s="11">
        <v>26807677</v>
      </c>
      <c r="D13" s="12">
        <v>1694473.8877999999</v>
      </c>
      <c r="E13" s="11">
        <v>32348304</v>
      </c>
      <c r="F13" s="12">
        <v>628378.28749999998</v>
      </c>
      <c r="G13" s="12">
        <v>59155981</v>
      </c>
      <c r="H13" s="12">
        <v>2322852.1752999998</v>
      </c>
    </row>
    <row r="14" spans="2:8" x14ac:dyDescent="0.25">
      <c r="B14" s="48">
        <v>41426</v>
      </c>
      <c r="C14" s="11">
        <v>24236555</v>
      </c>
      <c r="D14" s="12">
        <v>1516311.2434</v>
      </c>
      <c r="E14" s="11">
        <v>29620255</v>
      </c>
      <c r="F14" s="12">
        <v>568888.22779999999</v>
      </c>
      <c r="G14" s="12">
        <v>53856810</v>
      </c>
      <c r="H14" s="12">
        <v>2085199.4712</v>
      </c>
    </row>
    <row r="15" spans="2:8" x14ac:dyDescent="0.25">
      <c r="B15" s="48">
        <v>41456</v>
      </c>
      <c r="C15" s="11">
        <v>28006066</v>
      </c>
      <c r="D15" s="12">
        <v>1754543.3185000001</v>
      </c>
      <c r="E15" s="11">
        <v>34940554</v>
      </c>
      <c r="F15" s="12">
        <v>668877.10800000001</v>
      </c>
      <c r="G15" s="12">
        <v>62946620</v>
      </c>
      <c r="H15" s="12">
        <v>2423420.4265999999</v>
      </c>
    </row>
    <row r="16" spans="2:8" x14ac:dyDescent="0.25">
      <c r="B16" s="48">
        <v>41487</v>
      </c>
      <c r="C16" s="11">
        <v>26560397</v>
      </c>
      <c r="D16" s="12">
        <v>1638789.1876000001</v>
      </c>
      <c r="E16" s="11">
        <v>32441078</v>
      </c>
      <c r="F16" s="12">
        <v>614601.12780000002</v>
      </c>
      <c r="G16" s="12">
        <v>59001475</v>
      </c>
      <c r="H16" s="12">
        <v>2253390.3154000002</v>
      </c>
    </row>
    <row r="17" spans="2:8" x14ac:dyDescent="0.25">
      <c r="B17" s="48">
        <v>41518</v>
      </c>
      <c r="C17" s="11">
        <v>26014468</v>
      </c>
      <c r="D17" s="12">
        <v>1694011.0267</v>
      </c>
      <c r="E17" s="11">
        <v>31963165</v>
      </c>
      <c r="F17" s="12">
        <v>627826.47560000001</v>
      </c>
      <c r="G17" s="12">
        <v>57977633</v>
      </c>
      <c r="H17" s="12">
        <v>2321837.5024000001</v>
      </c>
    </row>
    <row r="18" spans="2:8" x14ac:dyDescent="0.25">
      <c r="B18" s="48">
        <v>41548</v>
      </c>
      <c r="C18" s="11">
        <v>27749053</v>
      </c>
      <c r="D18" s="12">
        <v>1698069.7307</v>
      </c>
      <c r="E18" s="11">
        <v>33897419</v>
      </c>
      <c r="F18" s="12">
        <v>633451.58959999995</v>
      </c>
      <c r="G18" s="12">
        <v>61646472</v>
      </c>
      <c r="H18" s="12">
        <v>2331521.3202999998</v>
      </c>
    </row>
    <row r="19" spans="2:8" x14ac:dyDescent="0.25">
      <c r="B19" s="48">
        <v>41579</v>
      </c>
      <c r="C19" s="11">
        <v>26043967</v>
      </c>
      <c r="D19" s="12">
        <v>1595398.5686999999</v>
      </c>
      <c r="E19" s="11">
        <v>33008290</v>
      </c>
      <c r="F19" s="12">
        <v>619735.75069999998</v>
      </c>
      <c r="G19" s="12">
        <v>59052257</v>
      </c>
      <c r="H19" s="12">
        <v>2215134.3195000002</v>
      </c>
    </row>
    <row r="20" spans="2:8" x14ac:dyDescent="0.25">
      <c r="B20" s="46">
        <v>41609</v>
      </c>
      <c r="C20" s="7">
        <v>29505218</v>
      </c>
      <c r="D20" s="8">
        <v>1963358.7067</v>
      </c>
      <c r="E20" s="7">
        <v>41338574</v>
      </c>
      <c r="F20" s="8">
        <v>828706.84219999996</v>
      </c>
      <c r="G20" s="8">
        <v>70843792</v>
      </c>
      <c r="H20" s="8">
        <v>2792065.5490000001</v>
      </c>
    </row>
    <row r="21" spans="2:8" x14ac:dyDescent="0.25">
      <c r="B21" s="47">
        <v>41640</v>
      </c>
      <c r="C21" s="9">
        <v>27562413</v>
      </c>
      <c r="D21" s="10">
        <v>1754910.07</v>
      </c>
      <c r="E21" s="9">
        <v>36903448</v>
      </c>
      <c r="F21" s="10">
        <v>708379.14659999998</v>
      </c>
      <c r="G21" s="10">
        <v>64465861</v>
      </c>
      <c r="H21" s="10">
        <v>2463289.2165999999</v>
      </c>
    </row>
    <row r="22" spans="2:8" x14ac:dyDescent="0.25">
      <c r="B22" s="48">
        <v>41671</v>
      </c>
      <c r="C22" s="11">
        <v>25461540</v>
      </c>
      <c r="D22" s="12">
        <v>1700628.2616000001</v>
      </c>
      <c r="E22" s="11">
        <v>33777143</v>
      </c>
      <c r="F22" s="12">
        <v>663418.18119999999</v>
      </c>
      <c r="G22" s="12">
        <v>59238683</v>
      </c>
      <c r="H22" s="12">
        <v>2364046.4427999998</v>
      </c>
    </row>
    <row r="23" spans="2:8" x14ac:dyDescent="0.25">
      <c r="B23" s="48">
        <v>41699</v>
      </c>
      <c r="C23" s="11">
        <v>28702599</v>
      </c>
      <c r="D23" s="12">
        <v>1898820.8156999999</v>
      </c>
      <c r="E23" s="11">
        <v>38909529</v>
      </c>
      <c r="F23" s="12">
        <v>778262.06969999999</v>
      </c>
      <c r="G23" s="12">
        <v>67612128</v>
      </c>
      <c r="H23" s="12">
        <v>2677082.8854999999</v>
      </c>
    </row>
    <row r="24" spans="2:8" x14ac:dyDescent="0.25">
      <c r="B24" s="48">
        <v>41730</v>
      </c>
      <c r="C24" s="11">
        <v>27641428</v>
      </c>
      <c r="D24" s="12">
        <v>1767239.1225000001</v>
      </c>
      <c r="E24" s="11">
        <v>36764915</v>
      </c>
      <c r="F24" s="12">
        <v>707539.88679999998</v>
      </c>
      <c r="G24" s="12">
        <v>64406343</v>
      </c>
      <c r="H24" s="12">
        <v>2474779.0093</v>
      </c>
    </row>
    <row r="25" spans="2:8" x14ac:dyDescent="0.25">
      <c r="B25" s="48">
        <v>41760</v>
      </c>
      <c r="C25" s="11">
        <v>28649944</v>
      </c>
      <c r="D25" s="12">
        <v>1879977.5806</v>
      </c>
      <c r="E25" s="11">
        <v>39219337</v>
      </c>
      <c r="F25" s="12">
        <v>760611.92039999994</v>
      </c>
      <c r="G25" s="12">
        <v>67869281</v>
      </c>
      <c r="H25" s="12">
        <v>2640589.5010000002</v>
      </c>
    </row>
    <row r="26" spans="2:8" x14ac:dyDescent="0.25">
      <c r="B26" s="48">
        <v>41791</v>
      </c>
      <c r="C26" s="11">
        <v>27442179</v>
      </c>
      <c r="D26" s="12">
        <v>1798759.0530999999</v>
      </c>
      <c r="E26" s="11">
        <v>39486425</v>
      </c>
      <c r="F26" s="12">
        <v>757640.60759999999</v>
      </c>
      <c r="G26" s="12">
        <v>66928604</v>
      </c>
      <c r="H26" s="12">
        <v>2556399.6606999999</v>
      </c>
    </row>
    <row r="27" spans="2:8" x14ac:dyDescent="0.25">
      <c r="B27" s="48">
        <v>41821</v>
      </c>
      <c r="C27" s="11">
        <v>28525902</v>
      </c>
      <c r="D27" s="12">
        <v>1836552.1814999999</v>
      </c>
      <c r="E27" s="11">
        <v>41145651</v>
      </c>
      <c r="F27" s="12">
        <v>774057.31900000002</v>
      </c>
      <c r="G27" s="12">
        <v>69671553</v>
      </c>
      <c r="H27" s="12">
        <v>2610609.5005000001</v>
      </c>
    </row>
    <row r="28" spans="2:8" x14ac:dyDescent="0.25">
      <c r="B28" s="48">
        <v>41852</v>
      </c>
      <c r="C28" s="11">
        <v>27145905</v>
      </c>
      <c r="D28" s="12">
        <v>1766667.9572999999</v>
      </c>
      <c r="E28" s="11">
        <v>39541785</v>
      </c>
      <c r="F28" s="12">
        <v>746506.48369999998</v>
      </c>
      <c r="G28" s="12">
        <v>66687690</v>
      </c>
      <c r="H28" s="12">
        <v>2513174.4410000001</v>
      </c>
    </row>
    <row r="29" spans="2:8" x14ac:dyDescent="0.25">
      <c r="B29" s="48">
        <v>41883</v>
      </c>
      <c r="C29" s="11">
        <v>27410724</v>
      </c>
      <c r="D29" s="12">
        <v>1868804.7068</v>
      </c>
      <c r="E29" s="11">
        <v>41835250</v>
      </c>
      <c r="F29" s="12">
        <v>805715.74349999998</v>
      </c>
      <c r="G29" s="12">
        <v>69245974</v>
      </c>
      <c r="H29" s="12">
        <v>2674520.4503000001</v>
      </c>
    </row>
    <row r="30" spans="2:8" x14ac:dyDescent="0.25">
      <c r="B30" s="48">
        <v>41913</v>
      </c>
      <c r="C30" s="11">
        <v>28490008</v>
      </c>
      <c r="D30" s="12">
        <v>1871731.3156999999</v>
      </c>
      <c r="E30" s="11">
        <v>44626674</v>
      </c>
      <c r="F30" s="12">
        <v>822060.95169999998</v>
      </c>
      <c r="G30" s="12">
        <v>73116682</v>
      </c>
      <c r="H30" s="12">
        <v>2693792.2673999998</v>
      </c>
    </row>
    <row r="31" spans="2:8" x14ac:dyDescent="0.25">
      <c r="B31" s="48">
        <v>41944</v>
      </c>
      <c r="C31" s="11">
        <v>25619316</v>
      </c>
      <c r="D31" s="12">
        <v>1687088.7302999999</v>
      </c>
      <c r="E31" s="11">
        <v>41854007</v>
      </c>
      <c r="F31" s="12">
        <v>781121.38789999997</v>
      </c>
      <c r="G31" s="12">
        <v>67473323</v>
      </c>
      <c r="H31" s="12">
        <v>2468210.1181999999</v>
      </c>
    </row>
    <row r="32" spans="2:8" x14ac:dyDescent="0.25">
      <c r="B32" s="46">
        <v>41974</v>
      </c>
      <c r="C32" s="7">
        <v>29904304</v>
      </c>
      <c r="D32" s="8">
        <v>2149765.9060999998</v>
      </c>
      <c r="E32" s="7">
        <v>51936806</v>
      </c>
      <c r="F32" s="8">
        <v>1039576.3446</v>
      </c>
      <c r="G32" s="8">
        <v>81841110</v>
      </c>
      <c r="H32" s="8">
        <v>3189342.2508</v>
      </c>
    </row>
    <row r="33" spans="2:8" x14ac:dyDescent="0.25">
      <c r="B33" s="47">
        <v>42005</v>
      </c>
      <c r="C33" s="9">
        <v>26785943</v>
      </c>
      <c r="D33" s="10">
        <v>1835390.0020000001</v>
      </c>
      <c r="E33" s="9">
        <v>45733991</v>
      </c>
      <c r="F33" s="10">
        <v>852540.01320000004</v>
      </c>
      <c r="G33" s="10">
        <v>72519934</v>
      </c>
      <c r="H33" s="10">
        <v>2687930.0153000001</v>
      </c>
    </row>
    <row r="34" spans="2:8" x14ac:dyDescent="0.25">
      <c r="B34" s="48">
        <v>42036</v>
      </c>
      <c r="C34" s="11">
        <v>25500991</v>
      </c>
      <c r="D34" s="12">
        <v>1810449.4151999999</v>
      </c>
      <c r="E34" s="11">
        <v>43011575</v>
      </c>
      <c r="F34" s="12">
        <v>810881.97360000003</v>
      </c>
      <c r="G34" s="12">
        <v>68512566</v>
      </c>
      <c r="H34" s="12">
        <v>2621331.3887999998</v>
      </c>
    </row>
    <row r="35" spans="2:8" x14ac:dyDescent="0.25">
      <c r="B35" s="48">
        <v>42064</v>
      </c>
      <c r="C35" s="11">
        <v>30030368</v>
      </c>
      <c r="D35" s="12">
        <v>2034779.713</v>
      </c>
      <c r="E35" s="11">
        <v>50414403</v>
      </c>
      <c r="F35" s="12">
        <v>950573.30779999995</v>
      </c>
      <c r="G35" s="12">
        <v>80444771</v>
      </c>
      <c r="H35" s="12">
        <v>2985353.0208999999</v>
      </c>
    </row>
    <row r="36" spans="2:8" x14ac:dyDescent="0.25">
      <c r="B36" s="48">
        <v>42095</v>
      </c>
      <c r="C36" s="11">
        <v>28951899</v>
      </c>
      <c r="D36" s="12">
        <v>1938690.986</v>
      </c>
      <c r="E36" s="11">
        <v>47600891</v>
      </c>
      <c r="F36" s="12">
        <v>881514.42669999995</v>
      </c>
      <c r="G36" s="12">
        <v>76552790</v>
      </c>
      <c r="H36" s="12">
        <v>2820205.4127000002</v>
      </c>
    </row>
    <row r="37" spans="2:8" x14ac:dyDescent="0.25">
      <c r="B37" s="48">
        <v>42125</v>
      </c>
      <c r="C37" s="11">
        <v>26704444</v>
      </c>
      <c r="D37" s="12">
        <v>1844972.9654999999</v>
      </c>
      <c r="E37" s="11">
        <v>48827511</v>
      </c>
      <c r="F37" s="12">
        <v>917295.8602</v>
      </c>
      <c r="G37" s="12">
        <v>75531955</v>
      </c>
      <c r="H37" s="12">
        <v>2762268.8256999999</v>
      </c>
    </row>
    <row r="38" spans="2:8" x14ac:dyDescent="0.25">
      <c r="B38" s="48">
        <v>42156</v>
      </c>
      <c r="C38" s="11">
        <v>28636643</v>
      </c>
      <c r="D38" s="12">
        <v>1920104.308</v>
      </c>
      <c r="E38" s="11">
        <v>52278697</v>
      </c>
      <c r="F38" s="12">
        <v>958727.29960000003</v>
      </c>
      <c r="G38" s="12">
        <v>80915340</v>
      </c>
      <c r="H38" s="12">
        <v>2878831.6076000002</v>
      </c>
    </row>
    <row r="39" spans="2:8" x14ac:dyDescent="0.25">
      <c r="B39" s="48">
        <v>42186</v>
      </c>
      <c r="C39" s="11">
        <v>29297390</v>
      </c>
      <c r="D39" s="12">
        <v>1954684.8983</v>
      </c>
      <c r="E39" s="11">
        <v>51652447</v>
      </c>
      <c r="F39" s="12">
        <v>941522.21640000003</v>
      </c>
      <c r="G39" s="12">
        <v>80949837</v>
      </c>
      <c r="H39" s="12">
        <v>2896207.1146999998</v>
      </c>
    </row>
    <row r="40" spans="2:8" x14ac:dyDescent="0.25">
      <c r="B40" s="48">
        <v>42217</v>
      </c>
      <c r="C40" s="11">
        <v>30201516</v>
      </c>
      <c r="D40" s="12">
        <v>2019208.1823</v>
      </c>
      <c r="E40" s="11">
        <v>52923733</v>
      </c>
      <c r="F40" s="12">
        <v>959496.35089999996</v>
      </c>
      <c r="G40" s="12">
        <v>83125249</v>
      </c>
      <c r="H40" s="12">
        <v>2978704.5331999999</v>
      </c>
    </row>
    <row r="41" spans="2:8" x14ac:dyDescent="0.25">
      <c r="B41" s="48">
        <v>42248</v>
      </c>
      <c r="C41" s="11">
        <v>30190258</v>
      </c>
      <c r="D41" s="12">
        <v>1986888.1525000001</v>
      </c>
      <c r="E41" s="11">
        <v>50522966</v>
      </c>
      <c r="F41" s="12">
        <v>915501.6997</v>
      </c>
      <c r="G41" s="12">
        <v>80713224</v>
      </c>
      <c r="H41" s="12">
        <v>2902389.8522999999</v>
      </c>
    </row>
    <row r="42" spans="2:8" x14ac:dyDescent="0.25">
      <c r="B42" s="48">
        <v>42278</v>
      </c>
      <c r="C42" s="11">
        <v>31013085</v>
      </c>
      <c r="D42" s="12">
        <v>2033547.7826</v>
      </c>
      <c r="E42" s="11">
        <v>54020943</v>
      </c>
      <c r="F42" s="12">
        <v>962458.97609999997</v>
      </c>
      <c r="G42" s="12">
        <v>85034028</v>
      </c>
      <c r="H42" s="12">
        <v>2996006.7588</v>
      </c>
    </row>
    <row r="43" spans="2:8" x14ac:dyDescent="0.25">
      <c r="B43" s="48">
        <v>42309</v>
      </c>
      <c r="C43" s="11">
        <v>31597737</v>
      </c>
      <c r="D43" s="12">
        <v>2050058.3858</v>
      </c>
      <c r="E43" s="11">
        <v>55455012</v>
      </c>
      <c r="F43" s="12">
        <v>998602.44400000002</v>
      </c>
      <c r="G43" s="12">
        <v>87052749</v>
      </c>
      <c r="H43" s="12">
        <v>3048660.8298999998</v>
      </c>
    </row>
    <row r="44" spans="2:8" x14ac:dyDescent="0.25">
      <c r="B44" s="46">
        <v>42339</v>
      </c>
      <c r="C44" s="7">
        <v>33601554</v>
      </c>
      <c r="D44" s="8">
        <v>2301336.8897000002</v>
      </c>
      <c r="E44" s="7">
        <v>63027091</v>
      </c>
      <c r="F44" s="8">
        <v>1201159.4587000001</v>
      </c>
      <c r="G44" s="8">
        <v>96628645</v>
      </c>
      <c r="H44" s="8">
        <v>3502496.3484</v>
      </c>
    </row>
    <row r="45" spans="2:8" x14ac:dyDescent="0.25">
      <c r="B45" s="48">
        <v>42370</v>
      </c>
      <c r="C45" s="11">
        <v>29300621</v>
      </c>
      <c r="D45" s="12">
        <v>1958629.2974</v>
      </c>
      <c r="E45" s="11">
        <v>53630628</v>
      </c>
      <c r="F45" s="12">
        <v>985689.99040000001</v>
      </c>
      <c r="G45" s="12">
        <v>82931249</v>
      </c>
      <c r="H45" s="12">
        <v>2944319.2878999999</v>
      </c>
    </row>
    <row r="46" spans="2:8" x14ac:dyDescent="0.25">
      <c r="B46" s="48">
        <v>42401</v>
      </c>
      <c r="C46" s="11">
        <v>31067247</v>
      </c>
      <c r="D46" s="12">
        <v>2158402.6971999998</v>
      </c>
      <c r="E46" s="11">
        <v>56939798</v>
      </c>
      <c r="F46" s="12">
        <v>1069277.7601999999</v>
      </c>
      <c r="G46" s="12">
        <v>88007045</v>
      </c>
      <c r="H46" s="12">
        <v>3227680.4574000002</v>
      </c>
    </row>
    <row r="47" spans="2:8" x14ac:dyDescent="0.25">
      <c r="B47" s="48">
        <v>42430</v>
      </c>
      <c r="C47" s="11">
        <v>31985365</v>
      </c>
      <c r="D47" s="12">
        <v>2111665.2738999999</v>
      </c>
      <c r="E47" s="11">
        <v>58854396</v>
      </c>
      <c r="F47" s="12">
        <v>1089798.7736</v>
      </c>
      <c r="G47" s="12">
        <v>90839761</v>
      </c>
      <c r="H47" s="12">
        <v>3201464.0476000002</v>
      </c>
    </row>
    <row r="48" spans="2:8" x14ac:dyDescent="0.25">
      <c r="B48" s="48">
        <v>42461</v>
      </c>
      <c r="C48" s="11">
        <v>29902277</v>
      </c>
      <c r="D48" s="12">
        <v>1989739.1926</v>
      </c>
      <c r="E48" s="11">
        <v>55334022</v>
      </c>
      <c r="F48" s="12">
        <v>1017355.8576</v>
      </c>
      <c r="G48" s="12">
        <v>85236299</v>
      </c>
      <c r="H48" s="12">
        <v>3007095.0502999998</v>
      </c>
    </row>
    <row r="49" spans="2:8" x14ac:dyDescent="0.25">
      <c r="B49" s="48">
        <v>42491</v>
      </c>
      <c r="C49" s="11">
        <v>32275526</v>
      </c>
      <c r="D49" s="12">
        <v>2122752.6499000001</v>
      </c>
      <c r="E49" s="11">
        <v>61621943</v>
      </c>
      <c r="F49" s="12">
        <v>1129834.3953</v>
      </c>
      <c r="G49" s="12">
        <v>93897469</v>
      </c>
      <c r="H49" s="12">
        <v>3252587.0452999999</v>
      </c>
    </row>
    <row r="50" spans="2:8" x14ac:dyDescent="0.25">
      <c r="B50" s="48">
        <v>42522</v>
      </c>
      <c r="C50" s="11">
        <v>30364836</v>
      </c>
      <c r="D50" s="12">
        <v>1962728.5467000001</v>
      </c>
      <c r="E50" s="11">
        <v>58612956</v>
      </c>
      <c r="F50" s="12">
        <v>1048657.1980999999</v>
      </c>
      <c r="G50" s="12">
        <v>88977792</v>
      </c>
      <c r="H50" s="12">
        <v>3011385.7448</v>
      </c>
    </row>
    <row r="51" spans="2:8" x14ac:dyDescent="0.25">
      <c r="B51" s="48">
        <v>42552</v>
      </c>
      <c r="C51" s="11">
        <v>30833976</v>
      </c>
      <c r="D51" s="12">
        <v>2060951.0721</v>
      </c>
      <c r="E51" s="11">
        <v>60507605</v>
      </c>
      <c r="F51" s="12">
        <v>1098103.9258000001</v>
      </c>
      <c r="G51" s="12">
        <v>91341581</v>
      </c>
      <c r="H51" s="12">
        <v>3159054.9978999998</v>
      </c>
    </row>
    <row r="52" spans="2:8" x14ac:dyDescent="0.25">
      <c r="B52" s="48">
        <v>42583</v>
      </c>
      <c r="C52" s="11">
        <v>32706823</v>
      </c>
      <c r="D52" s="12">
        <v>2083309.4816000001</v>
      </c>
      <c r="E52" s="11">
        <v>64073711</v>
      </c>
      <c r="F52" s="12">
        <v>1129154.9731999999</v>
      </c>
      <c r="G52" s="12">
        <v>96780534</v>
      </c>
      <c r="H52" s="12">
        <v>3212464.4547999999</v>
      </c>
    </row>
    <row r="53" spans="2:8" x14ac:dyDescent="0.25">
      <c r="B53" s="48">
        <v>42614</v>
      </c>
      <c r="C53" s="11">
        <v>33461607</v>
      </c>
      <c r="D53" s="12">
        <v>2208178.0540999998</v>
      </c>
      <c r="E53" s="11">
        <v>63422474</v>
      </c>
      <c r="F53" s="12">
        <v>1134255.9571</v>
      </c>
      <c r="G53" s="12">
        <v>96884081</v>
      </c>
      <c r="H53" s="12">
        <v>3342434.0112000001</v>
      </c>
    </row>
    <row r="54" spans="2:8" x14ac:dyDescent="0.25">
      <c r="B54" s="48">
        <v>42644</v>
      </c>
      <c r="C54" s="11">
        <v>30990436</v>
      </c>
      <c r="D54" s="12">
        <v>2017939.4763</v>
      </c>
      <c r="E54" s="11">
        <v>61728591</v>
      </c>
      <c r="F54" s="12">
        <v>1088486.6449</v>
      </c>
      <c r="G54" s="12">
        <v>92719027</v>
      </c>
      <c r="H54" s="12">
        <v>3106426.1213000002</v>
      </c>
    </row>
    <row r="55" spans="2:8" x14ac:dyDescent="0.25">
      <c r="B55" s="48">
        <v>42675</v>
      </c>
      <c r="C55" s="11">
        <v>32786136</v>
      </c>
      <c r="D55" s="12">
        <v>2065077.3461</v>
      </c>
      <c r="E55" s="11">
        <v>67670944</v>
      </c>
      <c r="F55" s="12">
        <v>1199186.7319</v>
      </c>
      <c r="G55" s="12">
        <v>100457080</v>
      </c>
      <c r="H55" s="12">
        <v>3264264.0781</v>
      </c>
    </row>
    <row r="56" spans="2:8" x14ac:dyDescent="0.25">
      <c r="B56" s="46">
        <v>42705</v>
      </c>
      <c r="C56" s="7">
        <v>36848910</v>
      </c>
      <c r="D56" s="8">
        <v>2559706.9706999999</v>
      </c>
      <c r="E56" s="7">
        <v>77289511</v>
      </c>
      <c r="F56" s="8">
        <v>1460523.7908999999</v>
      </c>
      <c r="G56" s="8">
        <v>114138421</v>
      </c>
      <c r="H56" s="8">
        <v>4020230.7617000001</v>
      </c>
    </row>
    <row r="57" spans="2:8" x14ac:dyDescent="0.25">
      <c r="B57" s="48">
        <v>42736</v>
      </c>
      <c r="C57" s="11">
        <v>32214106</v>
      </c>
      <c r="D57" s="12">
        <v>2105626.4117000001</v>
      </c>
      <c r="E57" s="11">
        <v>68220207</v>
      </c>
      <c r="F57" s="12">
        <v>1240346.6394</v>
      </c>
      <c r="G57" s="12">
        <v>100434313</v>
      </c>
      <c r="H57" s="12">
        <v>3345973.0512000001</v>
      </c>
    </row>
    <row r="58" spans="2:8" x14ac:dyDescent="0.25">
      <c r="B58" s="48">
        <v>42767</v>
      </c>
      <c r="C58" s="11">
        <v>30984626</v>
      </c>
      <c r="D58" s="12">
        <v>2100928.1576</v>
      </c>
      <c r="E58" s="11">
        <v>64427957</v>
      </c>
      <c r="F58" s="12">
        <v>1188819.4005</v>
      </c>
      <c r="G58" s="12">
        <v>95412583</v>
      </c>
      <c r="H58" s="12">
        <v>3289747.5581</v>
      </c>
    </row>
    <row r="59" spans="2:8" x14ac:dyDescent="0.25">
      <c r="B59" s="48">
        <v>42795</v>
      </c>
      <c r="C59" s="11">
        <v>34915573</v>
      </c>
      <c r="D59" s="12">
        <v>2307660.4076999999</v>
      </c>
      <c r="E59" s="11">
        <v>73253244</v>
      </c>
      <c r="F59" s="12">
        <v>1363925.3866000001</v>
      </c>
      <c r="G59" s="12">
        <v>108168817</v>
      </c>
      <c r="H59" s="12">
        <v>3671585.7944</v>
      </c>
    </row>
    <row r="60" spans="2:8" x14ac:dyDescent="0.25">
      <c r="B60" s="48">
        <v>42826</v>
      </c>
      <c r="C60" s="11">
        <v>30352634</v>
      </c>
      <c r="D60" s="12">
        <v>1994158.9998999999</v>
      </c>
      <c r="E60" s="11">
        <v>63634812</v>
      </c>
      <c r="F60" s="12">
        <v>1173604.1787</v>
      </c>
      <c r="G60" s="12">
        <v>93987446</v>
      </c>
      <c r="H60" s="12">
        <v>3167763.1786000002</v>
      </c>
    </row>
    <row r="61" spans="2:8" x14ac:dyDescent="0.25">
      <c r="B61" s="48">
        <v>42856</v>
      </c>
      <c r="C61" s="11">
        <v>33546192</v>
      </c>
      <c r="D61" s="12">
        <v>2149510.8276999998</v>
      </c>
      <c r="E61" s="11">
        <v>73371556</v>
      </c>
      <c r="F61" s="12">
        <v>1347360.3892999999</v>
      </c>
      <c r="G61" s="12">
        <v>106917748</v>
      </c>
      <c r="H61" s="12">
        <v>3496871.2171</v>
      </c>
    </row>
    <row r="62" spans="2:8" x14ac:dyDescent="0.25">
      <c r="B62" s="48">
        <v>42887</v>
      </c>
      <c r="C62" s="11">
        <v>32065533</v>
      </c>
      <c r="D62" s="12">
        <v>2057293.7575000001</v>
      </c>
      <c r="E62" s="11">
        <v>70210497</v>
      </c>
      <c r="F62" s="12">
        <v>1255517.9132000001</v>
      </c>
      <c r="G62" s="12">
        <v>102276030</v>
      </c>
      <c r="H62" s="12">
        <v>3312811.6708</v>
      </c>
    </row>
    <row r="63" spans="2:8" x14ac:dyDescent="0.25">
      <c r="B63" s="48">
        <v>42917</v>
      </c>
      <c r="C63" s="11">
        <v>34122053</v>
      </c>
      <c r="D63" s="12">
        <v>2243665.1978000002</v>
      </c>
      <c r="E63" s="11">
        <v>75724892</v>
      </c>
      <c r="F63" s="12">
        <v>1372605.2456</v>
      </c>
      <c r="G63" s="12">
        <v>109846945</v>
      </c>
      <c r="H63" s="12">
        <v>3616270.4435000001</v>
      </c>
    </row>
    <row r="64" spans="2:8" x14ac:dyDescent="0.25">
      <c r="B64" s="48">
        <v>42948</v>
      </c>
      <c r="C64" s="11">
        <v>33739953</v>
      </c>
      <c r="D64" s="12">
        <v>2113980.1856999998</v>
      </c>
      <c r="E64" s="11">
        <v>75753639</v>
      </c>
      <c r="F64" s="12">
        <v>1325005.5027999999</v>
      </c>
      <c r="G64" s="12">
        <v>109493592</v>
      </c>
      <c r="H64" s="12">
        <v>3438985.6886</v>
      </c>
    </row>
    <row r="65" spans="2:8" x14ac:dyDescent="0.25">
      <c r="B65" s="48">
        <v>42979</v>
      </c>
      <c r="C65" s="11">
        <v>34971365</v>
      </c>
      <c r="D65" s="12">
        <v>2315285.264</v>
      </c>
      <c r="E65" s="11">
        <v>75807374</v>
      </c>
      <c r="F65" s="12">
        <v>1365195.4213</v>
      </c>
      <c r="G65" s="12">
        <v>110778739</v>
      </c>
      <c r="H65" s="12">
        <v>3680480.6853</v>
      </c>
    </row>
    <row r="66" spans="2:8" x14ac:dyDescent="0.25">
      <c r="B66" s="48">
        <v>43009</v>
      </c>
      <c r="C66" s="11">
        <v>35348761</v>
      </c>
      <c r="D66" s="12">
        <v>2226793.8095999998</v>
      </c>
      <c r="E66" s="11">
        <v>80584728</v>
      </c>
      <c r="F66" s="12">
        <v>1409936.2752</v>
      </c>
      <c r="G66" s="12">
        <v>115933489</v>
      </c>
      <c r="H66" s="12">
        <v>3636730.0847999998</v>
      </c>
    </row>
    <row r="67" spans="2:8" x14ac:dyDescent="0.25">
      <c r="B67" s="48">
        <v>43040</v>
      </c>
      <c r="C67" s="11">
        <v>34601409</v>
      </c>
      <c r="D67" s="12">
        <v>2155278.8851000001</v>
      </c>
      <c r="E67" s="11">
        <v>79504598</v>
      </c>
      <c r="F67" s="12">
        <v>1385432.6085000001</v>
      </c>
      <c r="G67" s="12">
        <v>114106007</v>
      </c>
      <c r="H67" s="12">
        <v>3540711.4936000002</v>
      </c>
    </row>
    <row r="68" spans="2:8" x14ac:dyDescent="0.25">
      <c r="B68" s="46">
        <v>43070</v>
      </c>
      <c r="C68" s="7">
        <v>41076303</v>
      </c>
      <c r="D68" s="8">
        <v>2815432.1239999998</v>
      </c>
      <c r="E68" s="7">
        <v>98104573</v>
      </c>
      <c r="F68" s="8">
        <v>1836771.2494000001</v>
      </c>
      <c r="G68" s="8">
        <v>139180876</v>
      </c>
      <c r="H68" s="8">
        <v>4652203.3734999998</v>
      </c>
    </row>
    <row r="69" spans="2:8" x14ac:dyDescent="0.25">
      <c r="B69" s="48">
        <v>43101</v>
      </c>
      <c r="C69" s="11">
        <v>36004569</v>
      </c>
      <c r="D69" s="12">
        <v>2299265.1184</v>
      </c>
      <c r="E69" s="11">
        <v>86723014</v>
      </c>
      <c r="F69" s="12">
        <v>1542660.8740000001</v>
      </c>
      <c r="G69" s="12">
        <v>122727583</v>
      </c>
      <c r="H69" s="12">
        <v>3841925.9923999999</v>
      </c>
    </row>
    <row r="70" spans="2:8" x14ac:dyDescent="0.25">
      <c r="B70" s="48">
        <v>43132</v>
      </c>
      <c r="C70" s="11">
        <v>33567967</v>
      </c>
      <c r="D70" s="12">
        <v>2231585.2535999999</v>
      </c>
      <c r="E70" s="11">
        <v>80294365</v>
      </c>
      <c r="F70" s="12">
        <v>1456662.9517999999</v>
      </c>
      <c r="G70" s="12">
        <v>113862332</v>
      </c>
      <c r="H70" s="12">
        <v>3688248.2053999999</v>
      </c>
    </row>
    <row r="71" spans="2:8" x14ac:dyDescent="0.25">
      <c r="B71" s="48">
        <v>43160</v>
      </c>
      <c r="C71" s="11">
        <v>37373082</v>
      </c>
      <c r="D71" s="12">
        <v>2458240.3533000001</v>
      </c>
      <c r="E71" s="11">
        <v>89612491</v>
      </c>
      <c r="F71" s="12">
        <v>1624108.3078000001</v>
      </c>
      <c r="G71" s="12">
        <v>126985573</v>
      </c>
      <c r="H71" s="12">
        <v>4082348.6611000001</v>
      </c>
    </row>
    <row r="72" spans="2:8" x14ac:dyDescent="0.25">
      <c r="B72" s="48">
        <v>43191</v>
      </c>
      <c r="C72" s="11">
        <v>35320826</v>
      </c>
      <c r="D72" s="12">
        <v>2250533.8659000001</v>
      </c>
      <c r="E72" s="11">
        <v>88362235</v>
      </c>
      <c r="F72" s="12">
        <v>1564152.6401</v>
      </c>
      <c r="G72" s="12">
        <v>123683061</v>
      </c>
      <c r="H72" s="12">
        <v>3814686.5060000001</v>
      </c>
    </row>
    <row r="73" spans="2:8" x14ac:dyDescent="0.25">
      <c r="B73" s="48">
        <v>43221</v>
      </c>
      <c r="C73" s="11">
        <v>35589157</v>
      </c>
      <c r="D73" s="12">
        <v>2227541.1660000002</v>
      </c>
      <c r="E73" s="11">
        <v>91634046</v>
      </c>
      <c r="F73" s="12">
        <v>1607675.176</v>
      </c>
      <c r="G73" s="12">
        <v>127223203</v>
      </c>
      <c r="H73" s="12">
        <v>3835216.3420000002</v>
      </c>
    </row>
    <row r="74" spans="2:8" x14ac:dyDescent="0.25">
      <c r="B74" s="48">
        <v>43252</v>
      </c>
      <c r="C74" s="11">
        <v>33972802</v>
      </c>
      <c r="D74" s="12">
        <v>2167988.7436000002</v>
      </c>
      <c r="E74" s="11">
        <v>89606966</v>
      </c>
      <c r="F74" s="12">
        <v>1555470.5194999999</v>
      </c>
      <c r="G74" s="12">
        <v>123579768</v>
      </c>
      <c r="H74" s="12">
        <v>3723459.2631000001</v>
      </c>
    </row>
    <row r="75" spans="2:8" x14ac:dyDescent="0.25">
      <c r="B75" s="48">
        <v>43282</v>
      </c>
      <c r="C75" s="11">
        <v>34527727</v>
      </c>
      <c r="D75" s="12">
        <v>2197574.2716999999</v>
      </c>
      <c r="E75" s="11">
        <v>93842971</v>
      </c>
      <c r="F75" s="12">
        <v>1630052.6014</v>
      </c>
      <c r="G75" s="12">
        <v>128370698</v>
      </c>
      <c r="H75" s="12">
        <v>3827626.8731999998</v>
      </c>
    </row>
    <row r="76" spans="2:8" x14ac:dyDescent="0.25">
      <c r="B76" s="48">
        <v>43313</v>
      </c>
      <c r="C76" s="11">
        <v>37093288</v>
      </c>
      <c r="D76" s="12">
        <v>2276663.9281000001</v>
      </c>
      <c r="E76" s="11">
        <v>100019700</v>
      </c>
      <c r="F76" s="12">
        <v>1666621.3036</v>
      </c>
      <c r="G76" s="12">
        <v>137112988</v>
      </c>
      <c r="H76" s="12">
        <v>3943285.2318000002</v>
      </c>
    </row>
    <row r="77" spans="2:8" x14ac:dyDescent="0.25">
      <c r="B77" s="48">
        <v>43344</v>
      </c>
      <c r="C77" s="11">
        <v>33513260</v>
      </c>
      <c r="D77" s="12">
        <v>2189882.5356000001</v>
      </c>
      <c r="E77" s="11">
        <v>90523662</v>
      </c>
      <c r="F77" s="12">
        <v>1570186.5978000001</v>
      </c>
      <c r="G77" s="12">
        <v>124036922</v>
      </c>
      <c r="H77" s="12">
        <v>3760069.1335</v>
      </c>
    </row>
    <row r="78" spans="2:8" x14ac:dyDescent="0.25">
      <c r="B78" s="48">
        <v>43374</v>
      </c>
      <c r="C78" s="11">
        <v>37389597</v>
      </c>
      <c r="D78" s="12">
        <v>2317745.5074999998</v>
      </c>
      <c r="E78" s="11">
        <v>105457464</v>
      </c>
      <c r="F78" s="12">
        <v>1769200.4971</v>
      </c>
      <c r="G78" s="12">
        <v>142847061</v>
      </c>
      <c r="H78" s="12">
        <v>4086946.0046999999</v>
      </c>
    </row>
    <row r="79" spans="2:8" x14ac:dyDescent="0.25">
      <c r="B79" s="48">
        <v>43405</v>
      </c>
      <c r="C79" s="11">
        <v>35610488</v>
      </c>
      <c r="D79" s="12">
        <v>2221472.3498999998</v>
      </c>
      <c r="E79" s="11">
        <v>102247398</v>
      </c>
      <c r="F79" s="12">
        <v>1693186.5404999999</v>
      </c>
      <c r="G79" s="12">
        <v>137857886</v>
      </c>
      <c r="H79" s="12">
        <v>3914658.8903999999</v>
      </c>
    </row>
    <row r="80" spans="2:8" x14ac:dyDescent="0.25">
      <c r="B80" s="46">
        <v>43435</v>
      </c>
      <c r="C80" s="7">
        <v>39219582</v>
      </c>
      <c r="D80" s="8">
        <v>2637359.3199999998</v>
      </c>
      <c r="E80" s="7">
        <v>118188163</v>
      </c>
      <c r="F80" s="8">
        <v>2101043.1601999998</v>
      </c>
      <c r="G80" s="8">
        <v>157407745</v>
      </c>
      <c r="H80" s="8">
        <v>4738402.4802000001</v>
      </c>
    </row>
    <row r="81" spans="2:8" x14ac:dyDescent="0.25">
      <c r="B81" s="48">
        <v>43466</v>
      </c>
      <c r="C81" s="11">
        <v>35722481</v>
      </c>
      <c r="D81" s="12">
        <v>2250193.2816969999</v>
      </c>
      <c r="E81" s="11">
        <v>107718261</v>
      </c>
      <c r="F81" s="12">
        <v>1823834.8727569999</v>
      </c>
      <c r="G81" s="12">
        <v>143440742</v>
      </c>
      <c r="H81" s="12">
        <v>4074028.1544539998</v>
      </c>
    </row>
    <row r="82" spans="2:8" x14ac:dyDescent="0.25">
      <c r="B82" s="48">
        <v>43497</v>
      </c>
      <c r="C82" s="11">
        <v>33926436</v>
      </c>
      <c r="D82" s="12">
        <v>2249957.4483460002</v>
      </c>
      <c r="E82" s="11">
        <v>102606575</v>
      </c>
      <c r="F82" s="12">
        <v>1774891.944927</v>
      </c>
      <c r="G82" s="12">
        <v>136533011</v>
      </c>
      <c r="H82" s="12">
        <v>4024849.3932730001</v>
      </c>
    </row>
    <row r="83" spans="2:8" x14ac:dyDescent="0.25">
      <c r="B83" s="48">
        <v>43525</v>
      </c>
      <c r="C83" s="11">
        <v>37745541</v>
      </c>
      <c r="D83" s="12">
        <v>2467746.1889849999</v>
      </c>
      <c r="E83" s="11">
        <v>116764796</v>
      </c>
      <c r="F83" s="12">
        <v>2027823.0213240001</v>
      </c>
      <c r="G83" s="12">
        <v>154510337</v>
      </c>
      <c r="H83" s="12">
        <v>4495569.2103089998</v>
      </c>
    </row>
    <row r="84" spans="2:8" x14ac:dyDescent="0.25">
      <c r="B84" s="48">
        <v>43556</v>
      </c>
      <c r="C84" s="11">
        <v>35383833</v>
      </c>
      <c r="D84" s="12">
        <v>2193098.8332110001</v>
      </c>
      <c r="E84" s="11">
        <v>111000925</v>
      </c>
      <c r="F84" s="12">
        <v>1851143.273909</v>
      </c>
      <c r="G84" s="12">
        <v>146384758</v>
      </c>
      <c r="H84" s="12">
        <v>4044242.1071199998</v>
      </c>
    </row>
    <row r="85" spans="2:8" x14ac:dyDescent="0.25">
      <c r="B85" s="48">
        <v>43586</v>
      </c>
      <c r="C85" s="11">
        <v>36892012</v>
      </c>
      <c r="D85" s="12">
        <v>2329842.1307259998</v>
      </c>
      <c r="E85" s="11">
        <v>118818012</v>
      </c>
      <c r="F85" s="12">
        <v>1996009.240639</v>
      </c>
      <c r="G85" s="12">
        <v>155710024</v>
      </c>
      <c r="H85" s="12">
        <v>4325851.3713649996</v>
      </c>
    </row>
    <row r="86" spans="2:8" x14ac:dyDescent="0.25">
      <c r="B86" s="48">
        <v>43617</v>
      </c>
      <c r="C86" s="11">
        <v>34858577</v>
      </c>
      <c r="D86" s="12">
        <v>2196745.818988</v>
      </c>
      <c r="E86" s="11">
        <v>113957292</v>
      </c>
      <c r="F86" s="12">
        <v>1874367.0426459999</v>
      </c>
      <c r="G86" s="12">
        <v>148815869</v>
      </c>
      <c r="H86" s="12">
        <v>4071112.8616340002</v>
      </c>
    </row>
    <row r="87" spans="2:8" x14ac:dyDescent="0.25">
      <c r="B87" s="48">
        <v>43647</v>
      </c>
      <c r="C87" s="11">
        <v>36101376</v>
      </c>
      <c r="D87" s="12">
        <v>2214333.756242</v>
      </c>
      <c r="E87" s="11">
        <v>120663122</v>
      </c>
      <c r="F87" s="12">
        <v>1973347.408419</v>
      </c>
      <c r="G87" s="12">
        <v>156764498</v>
      </c>
      <c r="H87" s="12">
        <v>4187681.164661</v>
      </c>
    </row>
    <row r="88" spans="2:8" x14ac:dyDescent="0.25">
      <c r="B88" s="48">
        <v>43678</v>
      </c>
      <c r="C88" s="11">
        <v>37730363</v>
      </c>
      <c r="D88" s="12">
        <v>2345322.4329289999</v>
      </c>
      <c r="E88" s="11">
        <v>123706233</v>
      </c>
      <c r="F88" s="12">
        <v>1992420.7064189999</v>
      </c>
      <c r="G88" s="12">
        <v>161436596</v>
      </c>
      <c r="H88" s="12">
        <v>4337743.1393480003</v>
      </c>
    </row>
    <row r="89" spans="2:8" x14ac:dyDescent="0.25">
      <c r="B89" s="48">
        <v>43709</v>
      </c>
      <c r="C89" s="11">
        <v>36997661</v>
      </c>
      <c r="D89" s="12">
        <v>2316585.6385240001</v>
      </c>
      <c r="E89" s="11">
        <v>120569204</v>
      </c>
      <c r="F89" s="12">
        <v>1983297.0688159999</v>
      </c>
      <c r="G89" s="12">
        <v>157566865</v>
      </c>
      <c r="H89" s="12">
        <v>4299882.7073400002</v>
      </c>
    </row>
    <row r="90" spans="2:8" x14ac:dyDescent="0.25">
      <c r="B90" s="48">
        <v>43739</v>
      </c>
      <c r="C90" s="11">
        <v>33568552</v>
      </c>
      <c r="D90" s="12">
        <v>2212260.6757589998</v>
      </c>
      <c r="E90" s="11">
        <v>118629450</v>
      </c>
      <c r="F90" s="12">
        <v>1921711.9693489999</v>
      </c>
      <c r="G90" s="12">
        <v>152198002</v>
      </c>
      <c r="H90" s="12">
        <v>4133972.6451079999</v>
      </c>
    </row>
    <row r="91" spans="2:8" x14ac:dyDescent="0.25">
      <c r="B91" s="48">
        <v>43770</v>
      </c>
      <c r="C91" s="11">
        <v>29653269</v>
      </c>
      <c r="D91" s="12">
        <v>2010105.0284829999</v>
      </c>
      <c r="E91" s="11">
        <v>119892094</v>
      </c>
      <c r="F91" s="12">
        <v>1932684.1413360001</v>
      </c>
      <c r="G91" s="12">
        <v>149545363</v>
      </c>
      <c r="H91" s="12">
        <v>3942789.1698190002</v>
      </c>
    </row>
    <row r="92" spans="2:8" x14ac:dyDescent="0.25">
      <c r="B92" s="46">
        <v>43800</v>
      </c>
      <c r="C92" s="7">
        <v>37065615</v>
      </c>
      <c r="D92" s="8">
        <v>2539672.5784120001</v>
      </c>
      <c r="E92" s="7">
        <v>150885249</v>
      </c>
      <c r="F92" s="8">
        <v>2579448.4177000001</v>
      </c>
      <c r="G92" s="8">
        <v>187950864</v>
      </c>
      <c r="H92" s="8">
        <v>5119120.9961120002</v>
      </c>
    </row>
    <row r="93" spans="2:8" x14ac:dyDescent="0.25">
      <c r="B93" s="48">
        <v>43831</v>
      </c>
      <c r="C93" s="11">
        <v>34585605</v>
      </c>
      <c r="D93" s="12">
        <v>2211729.5547290002</v>
      </c>
      <c r="E93" s="11">
        <v>136382132</v>
      </c>
      <c r="F93" s="12">
        <v>2229107.8140400001</v>
      </c>
      <c r="G93" s="12">
        <v>170967737</v>
      </c>
      <c r="H93" s="12">
        <v>4440837.3687690003</v>
      </c>
    </row>
    <row r="94" spans="2:8" x14ac:dyDescent="0.25">
      <c r="B94" s="48">
        <v>43862</v>
      </c>
      <c r="C94" s="11">
        <v>33812592</v>
      </c>
      <c r="D94" s="12">
        <v>2252539.9708119999</v>
      </c>
      <c r="E94" s="11">
        <v>132511142</v>
      </c>
      <c r="F94" s="12">
        <v>2237357.7756730001</v>
      </c>
      <c r="G94" s="12">
        <v>166323734</v>
      </c>
      <c r="H94" s="12">
        <v>4489897.7464849995</v>
      </c>
    </row>
    <row r="95" spans="2:8" x14ac:dyDescent="0.25">
      <c r="B95" s="48">
        <v>43891</v>
      </c>
      <c r="C95" s="11">
        <v>28505777</v>
      </c>
      <c r="D95" s="12">
        <v>2006743.104665</v>
      </c>
      <c r="E95" s="11">
        <v>123355020</v>
      </c>
      <c r="F95" s="12">
        <v>2156419.1697240002</v>
      </c>
      <c r="G95" s="12">
        <v>151860797</v>
      </c>
      <c r="H95" s="12">
        <v>4163162.2743890001</v>
      </c>
    </row>
    <row r="96" spans="2:8" x14ac:dyDescent="0.25">
      <c r="B96" s="48">
        <v>43922</v>
      </c>
      <c r="C96" s="11">
        <v>19567809</v>
      </c>
      <c r="D96" s="12">
        <v>1518041.7511199999</v>
      </c>
      <c r="E96" s="11">
        <v>83909462</v>
      </c>
      <c r="F96" s="12">
        <v>1646655.5711409999</v>
      </c>
      <c r="G96" s="12">
        <v>103477271</v>
      </c>
      <c r="H96" s="12">
        <v>3164697.3222610001</v>
      </c>
    </row>
    <row r="97" spans="2:8" ht="14.25" customHeight="1" x14ac:dyDescent="0.25">
      <c r="B97" s="48">
        <v>43952</v>
      </c>
      <c r="C97" s="11">
        <v>20263667</v>
      </c>
      <c r="D97" s="12">
        <v>1570939.6678780001</v>
      </c>
      <c r="E97" s="11">
        <v>91106143</v>
      </c>
      <c r="F97" s="12">
        <v>1817284.1270930001</v>
      </c>
      <c r="G97" s="12">
        <v>111369810</v>
      </c>
      <c r="H97" s="12">
        <v>3388223.7949709999</v>
      </c>
    </row>
    <row r="98" spans="2:8" x14ac:dyDescent="0.25">
      <c r="B98" s="48">
        <v>43983</v>
      </c>
      <c r="C98" s="11">
        <v>19218415</v>
      </c>
      <c r="D98" s="12">
        <v>1461820.753977</v>
      </c>
      <c r="E98" s="11">
        <v>90064204</v>
      </c>
      <c r="F98" s="12">
        <v>1812397.1451409999</v>
      </c>
      <c r="G98" s="12">
        <v>109282619</v>
      </c>
      <c r="H98" s="12">
        <v>3274217.8991180002</v>
      </c>
    </row>
    <row r="99" spans="2:8" x14ac:dyDescent="0.25">
      <c r="B99" s="48">
        <v>44013</v>
      </c>
      <c r="C99" s="11">
        <v>21309115</v>
      </c>
      <c r="D99" s="12">
        <v>1625879.3105899999</v>
      </c>
      <c r="E99" s="11">
        <v>99833677</v>
      </c>
      <c r="F99" s="12">
        <v>1978668.6249490001</v>
      </c>
      <c r="G99" s="12">
        <v>121142792</v>
      </c>
      <c r="H99" s="12">
        <v>3604547.9355390002</v>
      </c>
    </row>
    <row r="100" spans="2:8" x14ac:dyDescent="0.25">
      <c r="B100" s="48">
        <v>44044</v>
      </c>
      <c r="C100" s="11">
        <v>29857696</v>
      </c>
      <c r="D100" s="12">
        <v>2855677.8817119999</v>
      </c>
      <c r="E100" s="11">
        <v>130642266</v>
      </c>
      <c r="F100" s="12">
        <v>2971557.5304510002</v>
      </c>
      <c r="G100" s="12">
        <v>160499962</v>
      </c>
      <c r="H100" s="12">
        <v>5827235.4121629996</v>
      </c>
    </row>
    <row r="101" spans="2:8" x14ac:dyDescent="0.25">
      <c r="B101" s="48">
        <v>44075</v>
      </c>
      <c r="C101" s="11">
        <v>24365857</v>
      </c>
      <c r="D101" s="12">
        <v>2120488.915118</v>
      </c>
      <c r="E101" s="11">
        <v>125270965</v>
      </c>
      <c r="F101" s="12">
        <v>2765511.9944830001</v>
      </c>
      <c r="G101" s="12">
        <v>149636822</v>
      </c>
      <c r="H101" s="12">
        <v>4886000.9096010001</v>
      </c>
    </row>
    <row r="102" spans="2:8" x14ac:dyDescent="0.25">
      <c r="B102" s="48">
        <v>44105</v>
      </c>
      <c r="C102" s="11">
        <v>25732410</v>
      </c>
      <c r="D102" s="12">
        <v>2060644.628583</v>
      </c>
      <c r="E102" s="11">
        <v>141623302</v>
      </c>
      <c r="F102" s="12">
        <v>2935543.7828500001</v>
      </c>
      <c r="G102" s="12">
        <v>167355712</v>
      </c>
      <c r="H102" s="12">
        <v>4996188.4114330001</v>
      </c>
    </row>
    <row r="103" spans="2:8" x14ac:dyDescent="0.25">
      <c r="B103" s="48">
        <v>44136</v>
      </c>
      <c r="C103" s="11">
        <v>28057673</v>
      </c>
      <c r="D103" s="12">
        <v>2080172.6969069999</v>
      </c>
      <c r="E103" s="11">
        <v>155018448</v>
      </c>
      <c r="F103" s="12">
        <v>3152403.1080399998</v>
      </c>
      <c r="G103" s="12">
        <v>183076121</v>
      </c>
      <c r="H103" s="12">
        <v>5232575.804947</v>
      </c>
    </row>
    <row r="104" spans="2:8" x14ac:dyDescent="0.25">
      <c r="B104" s="46">
        <v>44166</v>
      </c>
      <c r="C104" s="7">
        <v>31597169</v>
      </c>
      <c r="D104" s="8">
        <v>2791411.1955149998</v>
      </c>
      <c r="E104" s="7">
        <v>180520012</v>
      </c>
      <c r="F104" s="8">
        <v>4095777.1984040001</v>
      </c>
      <c r="G104" s="8">
        <v>212117181</v>
      </c>
      <c r="H104" s="8">
        <v>6887188.3939190004</v>
      </c>
    </row>
    <row r="105" spans="2:8" x14ac:dyDescent="0.25">
      <c r="B105" s="48">
        <v>44197</v>
      </c>
      <c r="C105" s="11">
        <v>27009310</v>
      </c>
      <c r="D105" s="12">
        <v>2276670.7048069998</v>
      </c>
      <c r="E105" s="11">
        <v>161831320</v>
      </c>
      <c r="F105" s="12">
        <v>3454230.334512</v>
      </c>
      <c r="G105" s="12">
        <v>188840630</v>
      </c>
      <c r="H105" s="12">
        <v>5730901.0393190002</v>
      </c>
    </row>
    <row r="106" spans="2:8" x14ac:dyDescent="0.25">
      <c r="B106" s="48">
        <v>44228</v>
      </c>
      <c r="C106" s="11">
        <v>25077412</v>
      </c>
      <c r="D106" s="12">
        <v>1934526.745045</v>
      </c>
      <c r="E106" s="11">
        <v>152038211</v>
      </c>
      <c r="F106" s="12">
        <v>3189298.6222350001</v>
      </c>
      <c r="G106" s="12">
        <v>177115623</v>
      </c>
      <c r="H106" s="12">
        <v>5123825.3672799999</v>
      </c>
    </row>
    <row r="107" spans="2:8" x14ac:dyDescent="0.25">
      <c r="B107" s="48">
        <v>44256</v>
      </c>
      <c r="C107" s="11">
        <v>26919114</v>
      </c>
      <c r="D107" s="12">
        <v>2032291.3571959999</v>
      </c>
      <c r="E107" s="11">
        <v>167260043</v>
      </c>
      <c r="F107" s="12">
        <v>3640067.8211960001</v>
      </c>
      <c r="G107" s="12">
        <v>194179157</v>
      </c>
      <c r="H107" s="12">
        <v>5672359.1783919996</v>
      </c>
    </row>
    <row r="108" spans="2:8" x14ac:dyDescent="0.25">
      <c r="B108" s="48">
        <v>44287</v>
      </c>
      <c r="C108" s="11">
        <v>22987112</v>
      </c>
      <c r="D108" s="12">
        <v>1763525.670749</v>
      </c>
      <c r="E108" s="11">
        <v>139226753</v>
      </c>
      <c r="F108" s="12">
        <v>3025584.0505019999</v>
      </c>
      <c r="G108" s="12">
        <v>162213865</v>
      </c>
      <c r="H108" s="12">
        <v>4789109.7212509997</v>
      </c>
    </row>
    <row r="109" spans="2:8" x14ac:dyDescent="0.25">
      <c r="B109" s="48">
        <v>44317</v>
      </c>
      <c r="C109" s="11">
        <v>30617690</v>
      </c>
      <c r="D109" s="12">
        <v>2891277.3687459999</v>
      </c>
      <c r="E109" s="11">
        <v>193906756</v>
      </c>
      <c r="F109" s="12">
        <v>4689478.1330869999</v>
      </c>
      <c r="G109" s="12">
        <v>224524446</v>
      </c>
      <c r="H109" s="12">
        <v>7580755.5018330002</v>
      </c>
    </row>
    <row r="110" spans="2:8" x14ac:dyDescent="0.25">
      <c r="B110" s="48">
        <v>44348</v>
      </c>
      <c r="C110" s="11">
        <v>28970421</v>
      </c>
      <c r="D110" s="12">
        <v>2369431.872062</v>
      </c>
      <c r="E110" s="11">
        <v>189456269</v>
      </c>
      <c r="F110" s="12">
        <v>4362508.5571940001</v>
      </c>
      <c r="G110" s="12">
        <v>218426690</v>
      </c>
      <c r="H110" s="12">
        <v>6731940.4292559996</v>
      </c>
    </row>
    <row r="111" spans="2:8" x14ac:dyDescent="0.25">
      <c r="B111" s="48">
        <v>44378</v>
      </c>
      <c r="C111" s="11">
        <v>31487138</v>
      </c>
      <c r="D111" s="12">
        <v>2680822.946674</v>
      </c>
      <c r="E111" s="11">
        <v>207765587</v>
      </c>
      <c r="F111" s="12">
        <v>4650627.973092</v>
      </c>
      <c r="G111" s="12">
        <v>239252725</v>
      </c>
      <c r="H111" s="12">
        <v>7331450.9197659995</v>
      </c>
    </row>
    <row r="112" spans="2:8" x14ac:dyDescent="0.25">
      <c r="B112" s="48">
        <v>44409</v>
      </c>
      <c r="C112" s="11">
        <v>31984225</v>
      </c>
      <c r="D112" s="12">
        <v>2506482.8544470002</v>
      </c>
      <c r="E112" s="11">
        <v>232037690</v>
      </c>
      <c r="F112" s="12">
        <v>5082171.4723589998</v>
      </c>
      <c r="G112" s="12">
        <v>264021915</v>
      </c>
      <c r="H112" s="12">
        <v>7588654.3268060004</v>
      </c>
    </row>
    <row r="113" spans="2:8" x14ac:dyDescent="0.25">
      <c r="B113" s="48">
        <v>44440</v>
      </c>
      <c r="C113" s="11">
        <v>31464007</v>
      </c>
      <c r="D113" s="12">
        <v>2459849.230426</v>
      </c>
      <c r="E113" s="11">
        <v>220463820</v>
      </c>
      <c r="F113" s="12">
        <v>4744486.5400639996</v>
      </c>
      <c r="G113" s="12">
        <v>251927827</v>
      </c>
      <c r="H113" s="12">
        <v>7204335.77049</v>
      </c>
    </row>
    <row r="114" spans="2:8" x14ac:dyDescent="0.25">
      <c r="B114" s="48">
        <v>44470</v>
      </c>
      <c r="C114" s="11">
        <v>33036480</v>
      </c>
      <c r="D114" s="12">
        <v>2457671.2802900001</v>
      </c>
      <c r="E114" s="11">
        <v>232885126</v>
      </c>
      <c r="F114" s="12">
        <v>4749217.202296</v>
      </c>
      <c r="G114" s="12">
        <v>265921606</v>
      </c>
      <c r="H114" s="12">
        <v>7206888.4825860001</v>
      </c>
    </row>
    <row r="115" spans="2:8" x14ac:dyDescent="0.25">
      <c r="B115" s="48">
        <v>44501</v>
      </c>
      <c r="C115" s="11">
        <v>31313151</v>
      </c>
      <c r="D115" s="12">
        <v>2370576.1506119999</v>
      </c>
      <c r="E115" s="11">
        <v>241789967</v>
      </c>
      <c r="F115" s="12">
        <v>4854481.2742830003</v>
      </c>
      <c r="G115" s="12">
        <v>273103118</v>
      </c>
      <c r="H115" s="12">
        <v>7225057.4248949997</v>
      </c>
    </row>
    <row r="116" spans="2:8" x14ac:dyDescent="0.25">
      <c r="B116" s="46">
        <v>44531</v>
      </c>
      <c r="C116" s="7">
        <v>34421270</v>
      </c>
      <c r="D116" s="8">
        <v>2750180.2475660001</v>
      </c>
      <c r="E116" s="7">
        <v>272583574</v>
      </c>
      <c r="F116" s="8">
        <v>5730869.4741740003</v>
      </c>
      <c r="G116" s="8">
        <v>307004844</v>
      </c>
      <c r="H116" s="8">
        <v>8481049.7217399999</v>
      </c>
    </row>
    <row r="117" spans="2:8" x14ac:dyDescent="0.25">
      <c r="B117" s="48">
        <v>44562</v>
      </c>
      <c r="C117" s="11">
        <v>27062424</v>
      </c>
      <c r="D117" s="12">
        <v>1996352.7682099999</v>
      </c>
      <c r="E117" s="11">
        <v>233020360</v>
      </c>
      <c r="F117" s="12">
        <v>4619493.4679619996</v>
      </c>
      <c r="G117" s="12">
        <v>260082784</v>
      </c>
      <c r="H117" s="12">
        <v>6615846.2361719999</v>
      </c>
    </row>
    <row r="118" spans="2:8" x14ac:dyDescent="0.25">
      <c r="B118" s="48">
        <v>44593</v>
      </c>
      <c r="C118" s="11">
        <v>24973616</v>
      </c>
      <c r="D118" s="12">
        <v>1905828.860479</v>
      </c>
      <c r="E118" s="11">
        <v>219643866</v>
      </c>
      <c r="F118" s="12">
        <v>4380599.3983270004</v>
      </c>
      <c r="G118" s="12">
        <v>244617482</v>
      </c>
      <c r="H118" s="12">
        <v>6286428.2588060005</v>
      </c>
    </row>
    <row r="119" spans="2:8" x14ac:dyDescent="0.25">
      <c r="B119" s="48">
        <v>44621</v>
      </c>
      <c r="C119" s="11">
        <v>27488162</v>
      </c>
      <c r="D119" s="12">
        <v>2004053.2775709999</v>
      </c>
      <c r="E119" s="11">
        <v>248577990</v>
      </c>
      <c r="F119" s="12">
        <v>4874111.2541739997</v>
      </c>
      <c r="G119" s="12">
        <v>276066152</v>
      </c>
      <c r="H119" s="12">
        <v>6878164.5317449998</v>
      </c>
    </row>
    <row r="120" spans="2:8" x14ac:dyDescent="0.25">
      <c r="B120" s="48">
        <v>44652</v>
      </c>
      <c r="C120" s="11">
        <v>27362860</v>
      </c>
      <c r="D120" s="12">
        <v>1989569.9102360001</v>
      </c>
      <c r="E120" s="11">
        <v>237039113</v>
      </c>
      <c r="F120" s="12">
        <v>4507693.8738040002</v>
      </c>
      <c r="G120" s="12">
        <v>264401973</v>
      </c>
      <c r="H120" s="12">
        <v>6497263.7840400003</v>
      </c>
    </row>
    <row r="121" spans="2:8" x14ac:dyDescent="0.25">
      <c r="B121" s="48">
        <v>44682</v>
      </c>
      <c r="C121" s="11">
        <v>28388537</v>
      </c>
      <c r="D121" s="12">
        <v>1987889.9685190001</v>
      </c>
      <c r="E121" s="11">
        <v>249283326</v>
      </c>
      <c r="F121" s="12">
        <v>4705208.6290239999</v>
      </c>
      <c r="G121" s="12">
        <v>277671863</v>
      </c>
      <c r="H121" s="12">
        <v>6693098.5975430002</v>
      </c>
    </row>
    <row r="122" spans="2:8" x14ac:dyDescent="0.25">
      <c r="B122" s="48">
        <v>44713</v>
      </c>
      <c r="C122" s="11">
        <v>25461799</v>
      </c>
      <c r="D122" s="12">
        <v>1757355.36622</v>
      </c>
      <c r="E122" s="11">
        <v>238946106</v>
      </c>
      <c r="F122" s="12">
        <v>4403685.5585089996</v>
      </c>
      <c r="G122" s="12">
        <v>264407905</v>
      </c>
      <c r="H122" s="12">
        <v>6161040.9247289998</v>
      </c>
    </row>
    <row r="123" spans="2:8" x14ac:dyDescent="0.25">
      <c r="B123" s="48">
        <v>44743</v>
      </c>
      <c r="C123" s="11">
        <v>23205590</v>
      </c>
      <c r="D123" s="12">
        <v>1643192.5212729999</v>
      </c>
      <c r="E123" s="11">
        <v>252352270</v>
      </c>
      <c r="F123" s="12">
        <v>4703227.4181859996</v>
      </c>
      <c r="G123" s="12">
        <v>275557860</v>
      </c>
      <c r="H123" s="12">
        <v>6346419.9394589998</v>
      </c>
    </row>
    <row r="124" spans="2:8" x14ac:dyDescent="0.25">
      <c r="B124" s="48">
        <v>44774</v>
      </c>
      <c r="C124" s="11">
        <v>29493621</v>
      </c>
      <c r="D124" s="12">
        <v>2063789.359282</v>
      </c>
      <c r="E124" s="11">
        <v>270386469</v>
      </c>
      <c r="F124" s="12">
        <v>4905023.9912219997</v>
      </c>
      <c r="G124" s="12">
        <v>299880090</v>
      </c>
      <c r="H124" s="12">
        <v>6968813.3505039997</v>
      </c>
    </row>
    <row r="125" spans="2:8" x14ac:dyDescent="0.25">
      <c r="B125" s="48">
        <v>44805</v>
      </c>
      <c r="C125" s="11">
        <v>27019341</v>
      </c>
      <c r="D125" s="12">
        <v>1924519.8657140001</v>
      </c>
      <c r="E125" s="11">
        <v>263184984</v>
      </c>
      <c r="F125" s="12">
        <v>4759761.4155040001</v>
      </c>
      <c r="G125" s="12">
        <v>290204325</v>
      </c>
      <c r="H125" s="12">
        <v>6684281.2812179998</v>
      </c>
    </row>
    <row r="126" spans="2:8" x14ac:dyDescent="0.25">
      <c r="B126" s="48">
        <v>44835</v>
      </c>
      <c r="C126" s="11">
        <v>28555876</v>
      </c>
      <c r="D126" s="12">
        <v>2009066.97884</v>
      </c>
      <c r="E126" s="11">
        <v>277871226</v>
      </c>
      <c r="F126" s="12">
        <v>4992025.3367489995</v>
      </c>
      <c r="G126" s="12">
        <v>306427102</v>
      </c>
      <c r="H126" s="12">
        <v>7001092.3155889995</v>
      </c>
    </row>
    <row r="127" spans="2:8" x14ac:dyDescent="0.25">
      <c r="B127" s="48">
        <v>44866</v>
      </c>
      <c r="C127" s="11">
        <v>29004851</v>
      </c>
      <c r="D127" s="12">
        <v>1935593.035036</v>
      </c>
      <c r="E127" s="11">
        <v>277998851</v>
      </c>
      <c r="F127" s="12">
        <v>4827705.0755709996</v>
      </c>
      <c r="G127" s="12">
        <v>307003702</v>
      </c>
      <c r="H127" s="12">
        <v>6763298.1106070001</v>
      </c>
    </row>
    <row r="128" spans="2:8" x14ac:dyDescent="0.25">
      <c r="B128" s="46">
        <v>44896</v>
      </c>
      <c r="C128" s="7">
        <v>32610000</v>
      </c>
      <c r="D128" s="8">
        <v>2362745.20163</v>
      </c>
      <c r="E128" s="7">
        <v>312883274</v>
      </c>
      <c r="F128" s="8">
        <v>5802622.974932</v>
      </c>
      <c r="G128" s="8">
        <v>345493274</v>
      </c>
      <c r="H128" s="8">
        <v>8165368.1765620001</v>
      </c>
    </row>
    <row r="129" spans="2:8" x14ac:dyDescent="0.25">
      <c r="B129" s="48">
        <v>44927</v>
      </c>
      <c r="C129" s="11">
        <v>29091127</v>
      </c>
      <c r="D129" s="12">
        <v>2001749.485084</v>
      </c>
      <c r="E129" s="11">
        <v>283194992</v>
      </c>
      <c r="F129" s="12">
        <v>5022743.9215270001</v>
      </c>
      <c r="G129" s="12">
        <v>312286119</v>
      </c>
      <c r="H129" s="12">
        <v>7024493.4066110002</v>
      </c>
    </row>
    <row r="130" spans="2:8" x14ac:dyDescent="0.25">
      <c r="B130" s="48">
        <v>44958</v>
      </c>
      <c r="C130" s="11">
        <v>28039998</v>
      </c>
      <c r="D130" s="12">
        <v>1983007.166983</v>
      </c>
      <c r="E130" s="11">
        <v>271005750</v>
      </c>
      <c r="F130" s="12">
        <v>4862995.0603219997</v>
      </c>
      <c r="G130" s="12">
        <v>299045748</v>
      </c>
      <c r="H130" s="12">
        <v>6846002.2273049997</v>
      </c>
    </row>
    <row r="131" spans="2:8" x14ac:dyDescent="0.25">
      <c r="B131" s="48">
        <v>44986</v>
      </c>
      <c r="C131" s="11">
        <v>31265092</v>
      </c>
      <c r="D131" s="12">
        <v>2144868.922489</v>
      </c>
      <c r="E131" s="11">
        <v>307098475</v>
      </c>
      <c r="F131" s="12">
        <v>5411713.9774559997</v>
      </c>
      <c r="G131" s="12">
        <v>338363567</v>
      </c>
      <c r="H131" s="12">
        <v>7556582.8999450002</v>
      </c>
    </row>
    <row r="132" spans="2:8" ht="14.25" customHeight="1" x14ac:dyDescent="0.25">
      <c r="B132" s="48">
        <v>45017</v>
      </c>
      <c r="C132" s="11">
        <v>28779992</v>
      </c>
      <c r="D132" s="12">
        <v>1982900.98465</v>
      </c>
      <c r="E132" s="11">
        <v>283999009</v>
      </c>
      <c r="F132" s="12">
        <v>4879880.1963419998</v>
      </c>
      <c r="G132" s="12">
        <v>312779001</v>
      </c>
      <c r="H132" s="12">
        <v>6862781.1809919998</v>
      </c>
    </row>
    <row r="133" spans="2:8" ht="14.25" customHeight="1" x14ac:dyDescent="0.25">
      <c r="B133" s="48">
        <v>45047</v>
      </c>
      <c r="C133" s="11">
        <v>29757115</v>
      </c>
      <c r="D133" s="12">
        <v>1966624.8869789999</v>
      </c>
      <c r="E133" s="11">
        <v>300799451</v>
      </c>
      <c r="F133" s="12">
        <v>5165694.6426360002</v>
      </c>
      <c r="G133" s="12">
        <v>330556566</v>
      </c>
      <c r="H133" s="12">
        <v>7132319.5296149999</v>
      </c>
    </row>
    <row r="134" spans="2:8" ht="14.25" customHeight="1" x14ac:dyDescent="0.25">
      <c r="B134" s="48">
        <v>45078</v>
      </c>
      <c r="C134" s="11">
        <v>27939119</v>
      </c>
      <c r="D134" s="12">
        <v>1870498.1903629999</v>
      </c>
      <c r="E134" s="11">
        <v>285978977</v>
      </c>
      <c r="F134" s="12">
        <v>4803066.5635770001</v>
      </c>
      <c r="G134" s="12">
        <v>313918096</v>
      </c>
      <c r="H134" s="12">
        <v>6673564.7539400002</v>
      </c>
    </row>
    <row r="135" spans="2:8" ht="14.25" customHeight="1" x14ac:dyDescent="0.25">
      <c r="B135" s="48">
        <v>45108</v>
      </c>
      <c r="C135" s="11">
        <v>28810562</v>
      </c>
      <c r="D135" s="12">
        <v>1988899.877779</v>
      </c>
      <c r="E135" s="11">
        <v>300420457</v>
      </c>
      <c r="F135" s="12">
        <v>5101770.570386</v>
      </c>
      <c r="G135" s="12">
        <v>329231019</v>
      </c>
      <c r="H135" s="12">
        <v>7090670.4481650004</v>
      </c>
    </row>
    <row r="136" spans="2:8" ht="14.25" customHeight="1" x14ac:dyDescent="0.25">
      <c r="B136" s="48">
        <v>45139</v>
      </c>
      <c r="C136" s="11">
        <v>27852837</v>
      </c>
      <c r="D136" s="12">
        <v>1869315.368546</v>
      </c>
      <c r="E136" s="11">
        <v>300716128</v>
      </c>
      <c r="F136" s="12">
        <v>4897804.935447</v>
      </c>
      <c r="G136" s="12">
        <v>328568965</v>
      </c>
      <c r="H136" s="12">
        <v>6767120.3039929997</v>
      </c>
    </row>
    <row r="137" spans="2:8" ht="14.25" customHeight="1" x14ac:dyDescent="0.25">
      <c r="B137" s="48">
        <v>45170</v>
      </c>
      <c r="C137" s="11">
        <v>27314249</v>
      </c>
      <c r="D137" s="12">
        <v>1924782.912484</v>
      </c>
      <c r="E137" s="11">
        <v>302124434</v>
      </c>
      <c r="F137" s="12">
        <v>4985950.1024879999</v>
      </c>
      <c r="G137" s="12">
        <v>329438683</v>
      </c>
      <c r="H137" s="12">
        <v>6910733.0149720004</v>
      </c>
    </row>
    <row r="138" spans="2:8" ht="14.25" customHeight="1" x14ac:dyDescent="0.25">
      <c r="B138" s="48">
        <v>45200</v>
      </c>
      <c r="C138" s="11">
        <v>27989700</v>
      </c>
      <c r="D138" s="12">
        <v>1889726.649521</v>
      </c>
      <c r="E138" s="11">
        <v>321161859</v>
      </c>
      <c r="F138" s="12">
        <v>5215499.0705629997</v>
      </c>
      <c r="G138" s="12">
        <v>349151559</v>
      </c>
      <c r="H138" s="12">
        <v>7105225.7200840004</v>
      </c>
    </row>
    <row r="139" spans="2:8" ht="14.25" customHeight="1" x14ac:dyDescent="0.25">
      <c r="B139" s="48">
        <v>45231</v>
      </c>
      <c r="C139" s="11">
        <v>28235682</v>
      </c>
      <c r="D139" s="12">
        <v>1908714.568529</v>
      </c>
      <c r="E139" s="11">
        <v>312979189</v>
      </c>
      <c r="F139" s="12">
        <v>5044109.1131739998</v>
      </c>
      <c r="G139" s="12">
        <v>341214871</v>
      </c>
      <c r="H139" s="12">
        <v>6952823.6817030003</v>
      </c>
    </row>
    <row r="140" spans="2:8" ht="14.25" customHeight="1" x14ac:dyDescent="0.25">
      <c r="B140" s="46">
        <v>45261</v>
      </c>
      <c r="C140" s="7">
        <v>30423131</v>
      </c>
      <c r="D140" s="8">
        <v>2093987.4229580001</v>
      </c>
      <c r="E140" s="7">
        <v>355825749</v>
      </c>
      <c r="F140" s="8">
        <v>6160072.6491419999</v>
      </c>
      <c r="G140" s="8">
        <v>386248880</v>
      </c>
      <c r="H140" s="8">
        <v>8254060.0721000005</v>
      </c>
    </row>
    <row r="141" spans="2:8" x14ac:dyDescent="0.25">
      <c r="B141" s="48">
        <v>45292</v>
      </c>
      <c r="C141" s="11">
        <v>28599671</v>
      </c>
      <c r="D141" s="12">
        <v>1855001.671239</v>
      </c>
      <c r="E141" s="11">
        <v>332176935</v>
      </c>
      <c r="F141" s="12">
        <v>5421154.9399309997</v>
      </c>
      <c r="G141" s="12">
        <v>360776606</v>
      </c>
      <c r="H141" s="12">
        <v>7276156.6111700004</v>
      </c>
    </row>
    <row r="142" spans="2:8" x14ac:dyDescent="0.25">
      <c r="B142" s="48">
        <v>45323</v>
      </c>
      <c r="C142" s="11">
        <v>28345707</v>
      </c>
      <c r="D142" s="12">
        <v>1886617.0667580001</v>
      </c>
      <c r="E142" s="11">
        <v>323084138</v>
      </c>
      <c r="F142" s="12">
        <v>5392598.8237610003</v>
      </c>
      <c r="G142" s="12">
        <v>351429845</v>
      </c>
      <c r="H142" s="12">
        <v>7279215.8905189997</v>
      </c>
    </row>
    <row r="143" spans="2:8" x14ac:dyDescent="0.25">
      <c r="B143" s="48">
        <v>45352</v>
      </c>
      <c r="C143" s="11">
        <v>28694664</v>
      </c>
      <c r="D143" s="12">
        <v>1889088.7071110001</v>
      </c>
      <c r="E143" s="11">
        <v>343423385</v>
      </c>
      <c r="F143" s="12">
        <v>5726530.4246110003</v>
      </c>
      <c r="G143" s="12">
        <v>372118049</v>
      </c>
      <c r="H143" s="12">
        <v>7615619.1317220004</v>
      </c>
    </row>
    <row r="144" spans="2:8" x14ac:dyDescent="0.25">
      <c r="B144" s="48">
        <v>45383</v>
      </c>
      <c r="C144" s="11">
        <v>27458478</v>
      </c>
      <c r="D144" s="12">
        <v>1722911.771557</v>
      </c>
      <c r="E144" s="11">
        <v>334938655</v>
      </c>
      <c r="F144" s="12">
        <v>5414690.4410819998</v>
      </c>
      <c r="G144" s="12">
        <v>362397133</v>
      </c>
      <c r="H144" s="12">
        <v>7137602.2126390003</v>
      </c>
    </row>
    <row r="145" spans="2:8" x14ac:dyDescent="0.25">
      <c r="B145" s="48">
        <v>45413</v>
      </c>
      <c r="C145" s="11">
        <v>30381544</v>
      </c>
      <c r="D145" s="12">
        <v>1941917.980283</v>
      </c>
      <c r="E145" s="11">
        <v>335102817</v>
      </c>
      <c r="F145" s="12">
        <v>5462564.7413769998</v>
      </c>
      <c r="G145" s="12">
        <v>365484361</v>
      </c>
      <c r="H145" s="12">
        <v>7404482.7216600003</v>
      </c>
    </row>
    <row r="146" spans="2:8" x14ac:dyDescent="0.25">
      <c r="B146" s="48">
        <v>45444</v>
      </c>
      <c r="C146" s="11">
        <v>26996332</v>
      </c>
      <c r="D146" s="12">
        <v>1710575.2593650001</v>
      </c>
      <c r="E146" s="11">
        <v>319895099</v>
      </c>
      <c r="F146" s="12">
        <v>5307733.4905770002</v>
      </c>
      <c r="G146" s="12">
        <v>346891431</v>
      </c>
      <c r="H146" s="12">
        <v>7018308.749942</v>
      </c>
    </row>
    <row r="147" spans="2:8" x14ac:dyDescent="0.25">
      <c r="B147" s="48">
        <v>45474</v>
      </c>
      <c r="C147" s="11">
        <v>30958140</v>
      </c>
      <c r="D147" s="12">
        <v>1956243.3316480001</v>
      </c>
      <c r="E147" s="11">
        <v>342484449</v>
      </c>
      <c r="F147" s="12">
        <v>5514490.4322819998</v>
      </c>
      <c r="G147" s="12"/>
      <c r="H147" s="12"/>
    </row>
    <row r="148" spans="2:8" x14ac:dyDescent="0.25">
      <c r="B148" s="48">
        <v>45505</v>
      </c>
      <c r="C148" s="11">
        <v>29596772</v>
      </c>
      <c r="D148" s="12">
        <v>1861651.7187719999</v>
      </c>
      <c r="E148" s="11">
        <v>349125741</v>
      </c>
      <c r="F148" s="12">
        <v>5579252.3044469999</v>
      </c>
      <c r="G148" s="12"/>
      <c r="H148" s="12"/>
    </row>
    <row r="149" spans="2:8" x14ac:dyDescent="0.25">
      <c r="B149" s="48">
        <v>45536</v>
      </c>
      <c r="C149" s="11">
        <v>31036581</v>
      </c>
      <c r="D149" s="12">
        <v>1996885.915785</v>
      </c>
      <c r="E149" s="11">
        <v>348877983</v>
      </c>
      <c r="F149" s="12">
        <v>5577816.6727</v>
      </c>
      <c r="G149" s="12"/>
      <c r="H149" s="12"/>
    </row>
    <row r="150" spans="2:8" x14ac:dyDescent="0.25">
      <c r="B150" s="48">
        <v>45566</v>
      </c>
      <c r="C150" s="11">
        <v>30502968</v>
      </c>
      <c r="D150" s="12">
        <v>1889103.043689</v>
      </c>
      <c r="E150" s="11">
        <v>368198962</v>
      </c>
      <c r="F150" s="12">
        <v>5742810.4082850004</v>
      </c>
      <c r="G150" s="12"/>
      <c r="H150" s="12"/>
    </row>
    <row r="151" spans="2:8" x14ac:dyDescent="0.25">
      <c r="B151" s="26"/>
      <c r="C151" s="4"/>
      <c r="D151" s="4"/>
      <c r="E151" s="4"/>
      <c r="F151" s="4"/>
      <c r="G151" s="4"/>
      <c r="H151" s="4"/>
    </row>
    <row r="152" spans="2:8" x14ac:dyDescent="0.25">
      <c r="B152" s="66" t="s">
        <v>26</v>
      </c>
      <c r="C152" s="66"/>
      <c r="D152" s="66"/>
      <c r="E152" s="66"/>
      <c r="F152" s="66"/>
      <c r="G152" s="66"/>
      <c r="H152" s="66"/>
    </row>
    <row r="153" spans="2:8" ht="27" customHeight="1" x14ac:dyDescent="0.25">
      <c r="B153" s="66" t="s">
        <v>51</v>
      </c>
      <c r="C153" s="66"/>
      <c r="D153" s="66"/>
      <c r="E153" s="66"/>
      <c r="F153" s="66"/>
      <c r="G153" s="66"/>
      <c r="H153" s="66"/>
    </row>
    <row r="154" spans="2:8" ht="15" customHeight="1" x14ac:dyDescent="0.25">
      <c r="B154" s="66" t="s">
        <v>55</v>
      </c>
      <c r="C154" s="66"/>
      <c r="D154" s="66"/>
      <c r="E154" s="66"/>
      <c r="F154" s="66"/>
      <c r="G154" s="66"/>
      <c r="H154" s="66"/>
    </row>
    <row r="155" spans="2:8" ht="15" customHeight="1" x14ac:dyDescent="0.25">
      <c r="B155" s="66" t="s">
        <v>56</v>
      </c>
      <c r="C155" s="66"/>
      <c r="D155" s="66"/>
      <c r="E155" s="66"/>
      <c r="F155" s="66"/>
      <c r="G155" s="66"/>
      <c r="H155" s="66"/>
    </row>
    <row r="156" spans="2:8" x14ac:dyDescent="0.25">
      <c r="B156" t="s">
        <v>74</v>
      </c>
    </row>
  </sheetData>
  <mergeCells count="8">
    <mergeCell ref="B155:H155"/>
    <mergeCell ref="B154:H154"/>
    <mergeCell ref="B153:H153"/>
    <mergeCell ref="B152:H152"/>
    <mergeCell ref="C6:D6"/>
    <mergeCell ref="G6:G7"/>
    <mergeCell ref="E6:F6"/>
    <mergeCell ref="H6:H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2:U302"/>
  <sheetViews>
    <sheetView showGridLines="0" zoomScale="70" zoomScaleNormal="70" workbookViewId="0">
      <pane xSplit="3" ySplit="5" topLeftCell="D256" activePane="bottomRight" state="frozenSplit"/>
      <selection activeCell="D139" sqref="D103:D139"/>
      <selection pane="topRight" activeCell="D139" sqref="D103:D139"/>
      <selection pane="bottomLeft" activeCell="D139" sqref="D103:D139"/>
      <selection pane="bottomRight" activeCell="B300" sqref="B300"/>
    </sheetView>
  </sheetViews>
  <sheetFormatPr baseColWidth="10" defaultColWidth="11.42578125" defaultRowHeight="15" x14ac:dyDescent="0.25"/>
  <cols>
    <col min="1" max="1" width="4.5703125" style="30" customWidth="1"/>
    <col min="2" max="2" width="23.28515625" style="30" customWidth="1"/>
    <col min="3" max="3" width="12.140625" style="30" customWidth="1"/>
    <col min="4" max="4" width="14.28515625" style="30" customWidth="1"/>
    <col min="5" max="5" width="19.140625" style="30" bestFit="1" customWidth="1"/>
    <col min="6" max="6" width="15.42578125" style="30" customWidth="1"/>
    <col min="7" max="21" width="14.28515625" style="30" customWidth="1"/>
    <col min="22" max="16384" width="11.42578125" style="30"/>
  </cols>
  <sheetData>
    <row r="2" spans="2:21" ht="18.75" x14ac:dyDescent="0.25">
      <c r="B2" s="55" t="s">
        <v>23</v>
      </c>
    </row>
    <row r="3" spans="2:21" x14ac:dyDescent="0.25">
      <c r="B3" s="51" t="str">
        <f>Indice!$C$4</f>
        <v>Octubre 2024</v>
      </c>
    </row>
    <row r="5" spans="2:21" s="42" customFormat="1" ht="27" customHeight="1" x14ac:dyDescent="0.25">
      <c r="B5" s="39" t="s">
        <v>15</v>
      </c>
      <c r="C5" s="39" t="s">
        <v>0</v>
      </c>
      <c r="D5" s="40" t="s">
        <v>29</v>
      </c>
      <c r="E5" s="40" t="s">
        <v>57</v>
      </c>
      <c r="F5" s="40" t="s">
        <v>58</v>
      </c>
      <c r="G5" s="40" t="s">
        <v>10</v>
      </c>
      <c r="H5" s="40" t="s">
        <v>12</v>
      </c>
      <c r="I5" s="40" t="s">
        <v>11</v>
      </c>
      <c r="J5" s="40" t="s">
        <v>59</v>
      </c>
      <c r="K5" s="40" t="s">
        <v>61</v>
      </c>
      <c r="L5" s="40" t="s">
        <v>60</v>
      </c>
      <c r="M5" s="40" t="s">
        <v>62</v>
      </c>
      <c r="N5" s="40" t="s">
        <v>63</v>
      </c>
      <c r="O5" s="40" t="s">
        <v>64</v>
      </c>
      <c r="P5" s="40" t="s">
        <v>65</v>
      </c>
      <c r="Q5" s="40" t="s">
        <v>25</v>
      </c>
      <c r="R5" s="40" t="s">
        <v>14</v>
      </c>
      <c r="S5" s="40" t="s">
        <v>13</v>
      </c>
      <c r="T5" s="40" t="s">
        <v>69</v>
      </c>
      <c r="U5" s="41" t="s">
        <v>30</v>
      </c>
    </row>
    <row r="6" spans="2:21" x14ac:dyDescent="0.25">
      <c r="B6" s="51" t="s">
        <v>3</v>
      </c>
      <c r="C6" s="56">
        <v>41244</v>
      </c>
      <c r="D6" s="31">
        <v>2297566</v>
      </c>
      <c r="E6" s="31">
        <v>2891</v>
      </c>
      <c r="F6" s="31">
        <v>6273783</v>
      </c>
      <c r="G6" s="31">
        <v>250266</v>
      </c>
      <c r="H6" s="31">
        <v>1642878</v>
      </c>
      <c r="I6" s="31">
        <v>274910</v>
      </c>
      <c r="J6" s="31">
        <v>82858</v>
      </c>
      <c r="K6" s="31">
        <v>3129177</v>
      </c>
      <c r="L6" s="31">
        <v>149539</v>
      </c>
      <c r="M6" s="31">
        <v>69820</v>
      </c>
      <c r="N6" s="31">
        <v>496271</v>
      </c>
      <c r="O6" s="31">
        <v>9072</v>
      </c>
      <c r="P6" s="31"/>
      <c r="Q6" s="31"/>
      <c r="R6" s="31">
        <v>255620</v>
      </c>
      <c r="S6" s="31">
        <v>21719</v>
      </c>
      <c r="T6" s="31"/>
      <c r="U6" s="31">
        <v>14956370</v>
      </c>
    </row>
    <row r="7" spans="2:21" x14ac:dyDescent="0.25">
      <c r="B7" s="57"/>
      <c r="C7" s="56">
        <v>41275</v>
      </c>
      <c r="D7" s="32">
        <v>2326057</v>
      </c>
      <c r="E7" s="32">
        <v>3019</v>
      </c>
      <c r="F7" s="32">
        <v>6288715</v>
      </c>
      <c r="G7" s="32">
        <v>250500</v>
      </c>
      <c r="H7" s="32">
        <v>1664261</v>
      </c>
      <c r="I7" s="32">
        <v>275714</v>
      </c>
      <c r="J7" s="32">
        <v>83143</v>
      </c>
      <c r="K7" s="32">
        <v>3141082</v>
      </c>
      <c r="L7" s="32">
        <v>150841</v>
      </c>
      <c r="M7" s="32">
        <v>70578</v>
      </c>
      <c r="N7" s="32">
        <v>505162</v>
      </c>
      <c r="O7" s="32">
        <v>9663</v>
      </c>
      <c r="P7" s="32"/>
      <c r="Q7" s="32"/>
      <c r="R7" s="32">
        <v>218924</v>
      </c>
      <c r="S7" s="32">
        <v>22084</v>
      </c>
      <c r="T7" s="32"/>
      <c r="U7" s="32">
        <v>15009743</v>
      </c>
    </row>
    <row r="8" spans="2:21" x14ac:dyDescent="0.25">
      <c r="B8" s="57"/>
      <c r="C8" s="58">
        <v>41306</v>
      </c>
      <c r="D8" s="31">
        <v>2345580</v>
      </c>
      <c r="E8" s="31">
        <v>2972</v>
      </c>
      <c r="F8" s="31">
        <v>6389054</v>
      </c>
      <c r="G8" s="31">
        <v>250133</v>
      </c>
      <c r="H8" s="31">
        <v>1679065</v>
      </c>
      <c r="I8" s="31">
        <v>277368</v>
      </c>
      <c r="J8" s="31">
        <v>83543</v>
      </c>
      <c r="K8" s="31">
        <v>3147341</v>
      </c>
      <c r="L8" s="31">
        <v>151964</v>
      </c>
      <c r="M8" s="31">
        <v>70784</v>
      </c>
      <c r="N8" s="31">
        <v>512640</v>
      </c>
      <c r="O8" s="31">
        <v>10075</v>
      </c>
      <c r="P8" s="31"/>
      <c r="Q8" s="31"/>
      <c r="R8" s="31">
        <v>215438</v>
      </c>
      <c r="S8" s="31">
        <v>22364</v>
      </c>
      <c r="T8" s="31"/>
      <c r="U8" s="31">
        <v>15158321</v>
      </c>
    </row>
    <row r="9" spans="2:21" x14ac:dyDescent="0.25">
      <c r="B9" s="57"/>
      <c r="C9" s="58">
        <v>41334</v>
      </c>
      <c r="D9" s="31">
        <v>2369710</v>
      </c>
      <c r="E9" s="31">
        <v>3008</v>
      </c>
      <c r="F9" s="31">
        <v>6492042</v>
      </c>
      <c r="G9" s="31">
        <v>250192</v>
      </c>
      <c r="H9" s="31">
        <v>1677379</v>
      </c>
      <c r="I9" s="31">
        <v>279899</v>
      </c>
      <c r="J9" s="31">
        <v>84138</v>
      </c>
      <c r="K9" s="31">
        <v>3166468</v>
      </c>
      <c r="L9" s="31">
        <v>152936</v>
      </c>
      <c r="M9" s="31">
        <v>70819</v>
      </c>
      <c r="N9" s="31">
        <v>522346</v>
      </c>
      <c r="O9" s="31">
        <v>11119</v>
      </c>
      <c r="P9" s="31"/>
      <c r="Q9" s="31"/>
      <c r="R9" s="31">
        <v>217311</v>
      </c>
      <c r="S9" s="31">
        <v>22624</v>
      </c>
      <c r="T9" s="31"/>
      <c r="U9" s="31">
        <v>15319991</v>
      </c>
    </row>
    <row r="10" spans="2:21" x14ac:dyDescent="0.25">
      <c r="B10" s="57"/>
      <c r="C10" s="58">
        <v>41365</v>
      </c>
      <c r="D10" s="31">
        <v>2501255</v>
      </c>
      <c r="E10" s="31">
        <v>3060</v>
      </c>
      <c r="F10" s="31">
        <v>6617425</v>
      </c>
      <c r="G10" s="31">
        <v>248737</v>
      </c>
      <c r="H10" s="31">
        <v>1698457</v>
      </c>
      <c r="I10" s="31">
        <v>283041</v>
      </c>
      <c r="J10" s="31">
        <v>84944</v>
      </c>
      <c r="K10" s="31">
        <v>3194240</v>
      </c>
      <c r="L10" s="31">
        <v>154771</v>
      </c>
      <c r="M10" s="31">
        <v>71616</v>
      </c>
      <c r="N10" s="31">
        <v>534105</v>
      </c>
      <c r="O10" s="31">
        <v>11136</v>
      </c>
      <c r="P10" s="31"/>
      <c r="Q10" s="31"/>
      <c r="R10" s="31">
        <v>220549</v>
      </c>
      <c r="S10" s="31">
        <v>22952</v>
      </c>
      <c r="T10" s="31"/>
      <c r="U10" s="31">
        <v>15646288</v>
      </c>
    </row>
    <row r="11" spans="2:21" x14ac:dyDescent="0.25">
      <c r="B11" s="57"/>
      <c r="C11" s="58">
        <v>41395</v>
      </c>
      <c r="D11" s="31">
        <v>2525041</v>
      </c>
      <c r="E11" s="31">
        <v>3123</v>
      </c>
      <c r="F11" s="31">
        <v>6742297</v>
      </c>
      <c r="G11" s="31">
        <v>250082</v>
      </c>
      <c r="H11" s="31">
        <v>1717454</v>
      </c>
      <c r="I11" s="31">
        <v>285441</v>
      </c>
      <c r="J11" s="31">
        <v>85729</v>
      </c>
      <c r="K11" s="31">
        <v>3199681</v>
      </c>
      <c r="L11" s="31">
        <v>156395</v>
      </c>
      <c r="M11" s="31">
        <v>71783</v>
      </c>
      <c r="N11" s="31">
        <v>545674</v>
      </c>
      <c r="O11" s="31">
        <v>11507</v>
      </c>
      <c r="P11" s="31"/>
      <c r="Q11" s="31"/>
      <c r="R11" s="31">
        <v>218700</v>
      </c>
      <c r="S11" s="31">
        <v>23233</v>
      </c>
      <c r="T11" s="31"/>
      <c r="U11" s="31">
        <v>15836140</v>
      </c>
    </row>
    <row r="12" spans="2:21" x14ac:dyDescent="0.25">
      <c r="B12" s="57"/>
      <c r="C12" s="58">
        <v>41426</v>
      </c>
      <c r="D12" s="31">
        <v>2547858</v>
      </c>
      <c r="E12" s="31">
        <v>3219</v>
      </c>
      <c r="F12" s="31">
        <v>6835053</v>
      </c>
      <c r="G12" s="31">
        <v>251014</v>
      </c>
      <c r="H12" s="31">
        <v>1683540</v>
      </c>
      <c r="I12" s="31">
        <v>288353</v>
      </c>
      <c r="J12" s="31">
        <v>86351</v>
      </c>
      <c r="K12" s="31">
        <v>3214616</v>
      </c>
      <c r="L12" s="31">
        <v>158088</v>
      </c>
      <c r="M12" s="31">
        <v>72097</v>
      </c>
      <c r="N12" s="31">
        <v>557808</v>
      </c>
      <c r="O12" s="31">
        <v>11949</v>
      </c>
      <c r="P12" s="31"/>
      <c r="Q12" s="31"/>
      <c r="R12" s="31">
        <v>217385</v>
      </c>
      <c r="S12" s="31">
        <v>23357</v>
      </c>
      <c r="T12" s="31"/>
      <c r="U12" s="31">
        <v>15950688</v>
      </c>
    </row>
    <row r="13" spans="2:21" x14ac:dyDescent="0.25">
      <c r="B13" s="57"/>
      <c r="C13" s="58">
        <v>41456</v>
      </c>
      <c r="D13" s="31">
        <v>2577624</v>
      </c>
      <c r="E13" s="31">
        <v>3298</v>
      </c>
      <c r="F13" s="31">
        <v>6950116</v>
      </c>
      <c r="G13" s="31">
        <v>251730</v>
      </c>
      <c r="H13" s="31">
        <v>1607980</v>
      </c>
      <c r="I13" s="31">
        <v>291479</v>
      </c>
      <c r="J13" s="31">
        <v>87139</v>
      </c>
      <c r="K13" s="31">
        <v>3228561</v>
      </c>
      <c r="L13" s="31">
        <v>159849</v>
      </c>
      <c r="M13" s="31">
        <v>72456</v>
      </c>
      <c r="N13" s="31">
        <v>571137</v>
      </c>
      <c r="O13" s="31">
        <v>12406</v>
      </c>
      <c r="P13" s="31"/>
      <c r="Q13" s="31"/>
      <c r="R13" s="31">
        <v>222976</v>
      </c>
      <c r="S13" s="31">
        <v>23374</v>
      </c>
      <c r="T13" s="31"/>
      <c r="U13" s="31">
        <v>16060125</v>
      </c>
    </row>
    <row r="14" spans="2:21" x14ac:dyDescent="0.25">
      <c r="B14" s="57"/>
      <c r="C14" s="58">
        <v>41487</v>
      </c>
      <c r="D14" s="31">
        <v>2600828</v>
      </c>
      <c r="E14" s="31">
        <v>3369</v>
      </c>
      <c r="F14" s="31">
        <v>7014048</v>
      </c>
      <c r="G14" s="31">
        <v>252509</v>
      </c>
      <c r="H14" s="31">
        <v>1623411</v>
      </c>
      <c r="I14" s="31">
        <v>294286</v>
      </c>
      <c r="J14" s="31">
        <v>87718</v>
      </c>
      <c r="K14" s="31">
        <v>3230598</v>
      </c>
      <c r="L14" s="31">
        <v>160875</v>
      </c>
      <c r="M14" s="31">
        <v>73349</v>
      </c>
      <c r="N14" s="31">
        <v>584538</v>
      </c>
      <c r="O14" s="31">
        <v>12952</v>
      </c>
      <c r="P14" s="31"/>
      <c r="Q14" s="31"/>
      <c r="R14" s="31">
        <v>222048</v>
      </c>
      <c r="S14" s="31">
        <v>23430</v>
      </c>
      <c r="T14" s="31"/>
      <c r="U14" s="31">
        <v>16183959</v>
      </c>
    </row>
    <row r="15" spans="2:21" x14ac:dyDescent="0.25">
      <c r="B15" s="57"/>
      <c r="C15" s="58">
        <v>41518</v>
      </c>
      <c r="D15" s="31">
        <v>2560096</v>
      </c>
      <c r="E15" s="31">
        <v>3441</v>
      </c>
      <c r="F15" s="31">
        <v>7076400</v>
      </c>
      <c r="G15" s="31">
        <v>251136</v>
      </c>
      <c r="H15" s="31">
        <v>1634891</v>
      </c>
      <c r="I15" s="31">
        <v>296084</v>
      </c>
      <c r="J15" s="31">
        <v>88075</v>
      </c>
      <c r="K15" s="31">
        <v>3222437</v>
      </c>
      <c r="L15" s="31">
        <v>162323</v>
      </c>
      <c r="M15" s="31">
        <v>73857</v>
      </c>
      <c r="N15" s="31">
        <v>598033</v>
      </c>
      <c r="O15" s="31">
        <v>15878</v>
      </c>
      <c r="P15" s="31"/>
      <c r="Q15" s="31"/>
      <c r="R15" s="31">
        <v>226409</v>
      </c>
      <c r="S15" s="31">
        <v>15377</v>
      </c>
      <c r="T15" s="31"/>
      <c r="U15" s="31">
        <v>16224437</v>
      </c>
    </row>
    <row r="16" spans="2:21" x14ac:dyDescent="0.25">
      <c r="B16" s="57"/>
      <c r="C16" s="58">
        <v>41548</v>
      </c>
      <c r="D16" s="31">
        <v>2582018</v>
      </c>
      <c r="E16" s="31">
        <v>3503</v>
      </c>
      <c r="F16" s="31">
        <v>7169375</v>
      </c>
      <c r="G16" s="31">
        <v>253920</v>
      </c>
      <c r="H16" s="31">
        <v>1651354</v>
      </c>
      <c r="I16" s="31">
        <v>297365</v>
      </c>
      <c r="J16" s="31">
        <v>88396</v>
      </c>
      <c r="K16" s="31">
        <v>3219120</v>
      </c>
      <c r="L16" s="31">
        <v>163507</v>
      </c>
      <c r="M16" s="31">
        <v>73608</v>
      </c>
      <c r="N16" s="31">
        <v>613193</v>
      </c>
      <c r="O16" s="31">
        <v>19225</v>
      </c>
      <c r="P16" s="31"/>
      <c r="Q16" s="31"/>
      <c r="R16" s="31">
        <v>224644</v>
      </c>
      <c r="S16" s="31">
        <v>15465</v>
      </c>
      <c r="T16" s="31"/>
      <c r="U16" s="31">
        <v>16374693</v>
      </c>
    </row>
    <row r="17" spans="2:21" x14ac:dyDescent="0.25">
      <c r="B17" s="57"/>
      <c r="C17" s="58">
        <v>41579</v>
      </c>
      <c r="D17" s="31">
        <v>2606168</v>
      </c>
      <c r="E17" s="31">
        <v>3561</v>
      </c>
      <c r="F17" s="31">
        <v>7257778</v>
      </c>
      <c r="G17" s="31">
        <v>254791</v>
      </c>
      <c r="H17" s="31">
        <v>1668416</v>
      </c>
      <c r="I17" s="31">
        <v>301827</v>
      </c>
      <c r="J17" s="31">
        <v>88808</v>
      </c>
      <c r="K17" s="31">
        <v>3240792</v>
      </c>
      <c r="L17" s="31">
        <v>165519</v>
      </c>
      <c r="M17" s="31">
        <v>74030</v>
      </c>
      <c r="N17" s="31">
        <v>628968</v>
      </c>
      <c r="O17" s="31">
        <v>20471</v>
      </c>
      <c r="P17" s="31"/>
      <c r="Q17" s="31"/>
      <c r="R17" s="31">
        <v>225746</v>
      </c>
      <c r="S17" s="31">
        <v>15384</v>
      </c>
      <c r="T17" s="31"/>
      <c r="U17" s="31">
        <v>16552259</v>
      </c>
    </row>
    <row r="18" spans="2:21" x14ac:dyDescent="0.25">
      <c r="B18" s="57"/>
      <c r="C18" s="59">
        <v>41609</v>
      </c>
      <c r="D18" s="33">
        <v>2493849</v>
      </c>
      <c r="E18" s="33">
        <v>3630</v>
      </c>
      <c r="F18" s="33">
        <v>7339127</v>
      </c>
      <c r="G18" s="33">
        <v>255423</v>
      </c>
      <c r="H18" s="33">
        <v>1679678</v>
      </c>
      <c r="I18" s="33">
        <v>303510</v>
      </c>
      <c r="J18" s="33">
        <v>89179</v>
      </c>
      <c r="K18" s="33">
        <v>3249138</v>
      </c>
      <c r="L18" s="33">
        <v>166405</v>
      </c>
      <c r="M18" s="33">
        <v>74640</v>
      </c>
      <c r="N18" s="33">
        <v>651663</v>
      </c>
      <c r="O18" s="33">
        <v>21045</v>
      </c>
      <c r="P18" s="33"/>
      <c r="Q18" s="33"/>
      <c r="R18" s="33">
        <v>230891</v>
      </c>
      <c r="S18" s="33">
        <v>15375</v>
      </c>
      <c r="T18" s="33"/>
      <c r="U18" s="33">
        <v>16573553</v>
      </c>
    </row>
    <row r="19" spans="2:21" x14ac:dyDescent="0.25">
      <c r="B19" s="57"/>
      <c r="C19" s="56">
        <v>41640</v>
      </c>
      <c r="D19" s="32">
        <v>2534384</v>
      </c>
      <c r="E19" s="32">
        <v>3768</v>
      </c>
      <c r="F19" s="32">
        <v>7437180</v>
      </c>
      <c r="G19" s="32">
        <v>256111</v>
      </c>
      <c r="H19" s="32">
        <v>1692730</v>
      </c>
      <c r="I19" s="32">
        <v>305506</v>
      </c>
      <c r="J19" s="32">
        <v>89629</v>
      </c>
      <c r="K19" s="32">
        <v>3253137</v>
      </c>
      <c r="L19" s="32">
        <v>167051</v>
      </c>
      <c r="M19" s="32">
        <v>75439</v>
      </c>
      <c r="N19" s="32">
        <v>389620</v>
      </c>
      <c r="O19" s="32">
        <v>21446</v>
      </c>
      <c r="P19" s="32"/>
      <c r="Q19" s="32"/>
      <c r="R19" s="32">
        <v>228906</v>
      </c>
      <c r="S19" s="32">
        <v>15560</v>
      </c>
      <c r="T19" s="32"/>
      <c r="U19" s="32">
        <v>16470467</v>
      </c>
    </row>
    <row r="20" spans="2:21" x14ac:dyDescent="0.25">
      <c r="B20" s="57"/>
      <c r="C20" s="58">
        <v>41671</v>
      </c>
      <c r="D20" s="31">
        <v>2674875</v>
      </c>
      <c r="E20" s="31">
        <v>3893</v>
      </c>
      <c r="F20" s="31">
        <v>7529584</v>
      </c>
      <c r="G20" s="31">
        <v>255738</v>
      </c>
      <c r="H20" s="31">
        <v>1702874</v>
      </c>
      <c r="I20" s="31">
        <v>306991</v>
      </c>
      <c r="J20" s="31">
        <v>89896</v>
      </c>
      <c r="K20" s="31">
        <v>3249884</v>
      </c>
      <c r="L20" s="31">
        <v>168122</v>
      </c>
      <c r="M20" s="31">
        <v>75752</v>
      </c>
      <c r="N20" s="31">
        <v>406043</v>
      </c>
      <c r="O20" s="31">
        <v>23997</v>
      </c>
      <c r="P20" s="31"/>
      <c r="Q20" s="31"/>
      <c r="R20" s="31">
        <v>225790</v>
      </c>
      <c r="S20" s="31">
        <v>15605</v>
      </c>
      <c r="T20" s="31"/>
      <c r="U20" s="31">
        <v>16729044</v>
      </c>
    </row>
    <row r="21" spans="2:21" x14ac:dyDescent="0.25">
      <c r="B21" s="57"/>
      <c r="C21" s="58">
        <v>41699</v>
      </c>
      <c r="D21" s="31">
        <v>2769322</v>
      </c>
      <c r="E21" s="31">
        <v>4057</v>
      </c>
      <c r="F21" s="31">
        <v>7628556</v>
      </c>
      <c r="G21" s="31">
        <v>255795</v>
      </c>
      <c r="H21" s="31">
        <v>1715346</v>
      </c>
      <c r="I21" s="31">
        <v>310069</v>
      </c>
      <c r="J21" s="31">
        <v>90408</v>
      </c>
      <c r="K21" s="31">
        <v>3268111</v>
      </c>
      <c r="L21" s="31">
        <v>169371</v>
      </c>
      <c r="M21" s="31">
        <v>76030</v>
      </c>
      <c r="N21" s="31">
        <v>419909</v>
      </c>
      <c r="O21" s="31">
        <v>24502</v>
      </c>
      <c r="P21" s="31"/>
      <c r="Q21" s="31"/>
      <c r="R21" s="31">
        <v>231242</v>
      </c>
      <c r="S21" s="31">
        <v>15483</v>
      </c>
      <c r="T21" s="31"/>
      <c r="U21" s="31">
        <v>16978201</v>
      </c>
    </row>
    <row r="22" spans="2:21" x14ac:dyDescent="0.25">
      <c r="B22" s="57"/>
      <c r="C22" s="58">
        <v>41730</v>
      </c>
      <c r="D22" s="31">
        <v>2784002</v>
      </c>
      <c r="E22" s="31">
        <v>4134</v>
      </c>
      <c r="F22" s="31">
        <v>7733853</v>
      </c>
      <c r="G22" s="31">
        <v>257914</v>
      </c>
      <c r="H22" s="31">
        <v>1729154</v>
      </c>
      <c r="I22" s="31">
        <v>312090</v>
      </c>
      <c r="J22" s="31">
        <v>90886</v>
      </c>
      <c r="K22" s="31">
        <v>3289780</v>
      </c>
      <c r="L22" s="31">
        <v>170676</v>
      </c>
      <c r="M22" s="31">
        <v>76029</v>
      </c>
      <c r="N22" s="31">
        <v>432794</v>
      </c>
      <c r="O22" s="31">
        <v>25038</v>
      </c>
      <c r="P22" s="31"/>
      <c r="Q22" s="31"/>
      <c r="R22" s="31">
        <v>228396</v>
      </c>
      <c r="S22" s="31">
        <v>15753</v>
      </c>
      <c r="T22" s="31"/>
      <c r="U22" s="31">
        <v>17150499</v>
      </c>
    </row>
    <row r="23" spans="2:21" x14ac:dyDescent="0.25">
      <c r="B23" s="57"/>
      <c r="C23" s="58">
        <v>41760</v>
      </c>
      <c r="D23" s="31">
        <v>2799970</v>
      </c>
      <c r="E23" s="31">
        <v>4222</v>
      </c>
      <c r="F23" s="31">
        <v>7838620</v>
      </c>
      <c r="G23" s="31">
        <v>258957</v>
      </c>
      <c r="H23" s="31">
        <v>1738727</v>
      </c>
      <c r="I23" s="31">
        <v>314185</v>
      </c>
      <c r="J23" s="31">
        <v>91457</v>
      </c>
      <c r="K23" s="31">
        <v>3301237</v>
      </c>
      <c r="L23" s="31">
        <v>172002</v>
      </c>
      <c r="M23" s="31">
        <v>75133</v>
      </c>
      <c r="N23" s="31">
        <v>443710</v>
      </c>
      <c r="O23" s="31">
        <v>25561</v>
      </c>
      <c r="P23" s="31"/>
      <c r="Q23" s="31"/>
      <c r="R23" s="31">
        <v>230225</v>
      </c>
      <c r="S23" s="31">
        <v>15967</v>
      </c>
      <c r="T23" s="31"/>
      <c r="U23" s="31">
        <v>17309973</v>
      </c>
    </row>
    <row r="24" spans="2:21" x14ac:dyDescent="0.25">
      <c r="B24" s="57"/>
      <c r="C24" s="58">
        <v>41791</v>
      </c>
      <c r="D24" s="31">
        <v>2814920</v>
      </c>
      <c r="E24" s="31">
        <v>4304</v>
      </c>
      <c r="F24" s="31">
        <v>7920905</v>
      </c>
      <c r="G24" s="31">
        <v>260061</v>
      </c>
      <c r="H24" s="31">
        <v>1750886</v>
      </c>
      <c r="I24" s="31">
        <v>317195</v>
      </c>
      <c r="J24" s="31">
        <v>91816</v>
      </c>
      <c r="K24" s="31">
        <v>3309063</v>
      </c>
      <c r="L24" s="31">
        <v>173626</v>
      </c>
      <c r="M24" s="31">
        <v>75286</v>
      </c>
      <c r="N24" s="31">
        <v>453269</v>
      </c>
      <c r="O24" s="31">
        <v>26078</v>
      </c>
      <c r="P24" s="31"/>
      <c r="Q24" s="31"/>
      <c r="R24" s="31">
        <v>231043</v>
      </c>
      <c r="S24" s="31">
        <v>15681</v>
      </c>
      <c r="T24" s="31"/>
      <c r="U24" s="31">
        <v>17444133</v>
      </c>
    </row>
    <row r="25" spans="2:21" x14ac:dyDescent="0.25">
      <c r="B25" s="57"/>
      <c r="C25" s="58">
        <v>41821</v>
      </c>
      <c r="D25" s="31">
        <v>2829293</v>
      </c>
      <c r="E25" s="31">
        <v>4390</v>
      </c>
      <c r="F25" s="31">
        <v>8009092</v>
      </c>
      <c r="G25" s="31">
        <v>260689</v>
      </c>
      <c r="H25" s="31">
        <v>1758902</v>
      </c>
      <c r="I25" s="31">
        <v>320059</v>
      </c>
      <c r="J25" s="31">
        <v>92186</v>
      </c>
      <c r="K25" s="31">
        <v>3315227</v>
      </c>
      <c r="L25" s="31">
        <v>174998</v>
      </c>
      <c r="M25" s="31">
        <v>75520</v>
      </c>
      <c r="N25" s="31">
        <v>463813</v>
      </c>
      <c r="O25" s="31">
        <v>26502</v>
      </c>
      <c r="P25" s="31"/>
      <c r="Q25" s="31"/>
      <c r="R25" s="31">
        <v>231162</v>
      </c>
      <c r="S25" s="31">
        <v>15831</v>
      </c>
      <c r="T25" s="31"/>
      <c r="U25" s="31">
        <v>17577664</v>
      </c>
    </row>
    <row r="26" spans="2:21" x14ac:dyDescent="0.25">
      <c r="B26" s="57"/>
      <c r="C26" s="58">
        <v>41852</v>
      </c>
      <c r="D26" s="31">
        <v>2843728</v>
      </c>
      <c r="E26" s="31">
        <v>4524</v>
      </c>
      <c r="F26" s="31">
        <v>8090908</v>
      </c>
      <c r="G26" s="31">
        <v>260877</v>
      </c>
      <c r="H26" s="31">
        <v>1658313</v>
      </c>
      <c r="I26" s="31">
        <v>321706</v>
      </c>
      <c r="J26" s="31">
        <v>92855</v>
      </c>
      <c r="K26" s="31">
        <v>3323540</v>
      </c>
      <c r="L26" s="31">
        <v>175776</v>
      </c>
      <c r="M26" s="31">
        <v>75748</v>
      </c>
      <c r="N26" s="31">
        <v>473472</v>
      </c>
      <c r="O26" s="31">
        <v>27027</v>
      </c>
      <c r="P26" s="31"/>
      <c r="Q26" s="31"/>
      <c r="R26" s="31">
        <v>229946</v>
      </c>
      <c r="S26" s="31">
        <v>16519</v>
      </c>
      <c r="T26" s="31"/>
      <c r="U26" s="31">
        <v>17594939</v>
      </c>
    </row>
    <row r="27" spans="2:21" x14ac:dyDescent="0.25">
      <c r="B27" s="57"/>
      <c r="C27" s="58">
        <v>41883</v>
      </c>
      <c r="D27" s="31">
        <v>2858520</v>
      </c>
      <c r="E27" s="31">
        <v>4586</v>
      </c>
      <c r="F27" s="31">
        <v>8164741</v>
      </c>
      <c r="G27" s="31">
        <v>261932</v>
      </c>
      <c r="H27" s="31">
        <v>1407841</v>
      </c>
      <c r="I27" s="31">
        <v>323244</v>
      </c>
      <c r="J27" s="31">
        <v>93536</v>
      </c>
      <c r="K27" s="31">
        <v>3329194</v>
      </c>
      <c r="L27" s="31">
        <v>176835</v>
      </c>
      <c r="M27" s="31">
        <v>76365</v>
      </c>
      <c r="N27" s="31">
        <v>483481</v>
      </c>
      <c r="O27" s="31">
        <v>27531</v>
      </c>
      <c r="P27" s="31"/>
      <c r="Q27" s="31"/>
      <c r="R27" s="31">
        <v>233668</v>
      </c>
      <c r="S27" s="31">
        <v>16470</v>
      </c>
      <c r="T27" s="31"/>
      <c r="U27" s="31">
        <v>17457944</v>
      </c>
    </row>
    <row r="28" spans="2:21" x14ac:dyDescent="0.25">
      <c r="B28" s="57"/>
      <c r="C28" s="58">
        <v>41913</v>
      </c>
      <c r="D28" s="31">
        <v>2873796</v>
      </c>
      <c r="E28" s="31">
        <v>4674</v>
      </c>
      <c r="F28" s="31">
        <v>8250815</v>
      </c>
      <c r="G28" s="31">
        <v>262886</v>
      </c>
      <c r="H28" s="31">
        <v>1413730</v>
      </c>
      <c r="I28" s="31">
        <v>325058</v>
      </c>
      <c r="J28" s="31">
        <v>93877</v>
      </c>
      <c r="K28" s="31">
        <v>3336283</v>
      </c>
      <c r="L28" s="31">
        <v>177258</v>
      </c>
      <c r="M28" s="31">
        <v>76897</v>
      </c>
      <c r="N28" s="31">
        <v>493792</v>
      </c>
      <c r="O28" s="31">
        <v>28742</v>
      </c>
      <c r="P28" s="31"/>
      <c r="Q28" s="31"/>
      <c r="R28" s="31">
        <v>231338</v>
      </c>
      <c r="S28" s="31">
        <v>16331</v>
      </c>
      <c r="T28" s="31"/>
      <c r="U28" s="31">
        <v>17585477</v>
      </c>
    </row>
    <row r="29" spans="2:21" x14ac:dyDescent="0.25">
      <c r="B29" s="57"/>
      <c r="C29" s="58">
        <v>41944</v>
      </c>
      <c r="D29" s="31">
        <v>2888088</v>
      </c>
      <c r="E29" s="31">
        <v>4742</v>
      </c>
      <c r="F29" s="31">
        <v>8339390</v>
      </c>
      <c r="G29" s="31">
        <v>263337</v>
      </c>
      <c r="H29" s="31">
        <v>1420299</v>
      </c>
      <c r="I29" s="31">
        <v>326611</v>
      </c>
      <c r="J29" s="31">
        <v>94528</v>
      </c>
      <c r="K29" s="31">
        <v>3342599</v>
      </c>
      <c r="L29" s="31">
        <v>177867</v>
      </c>
      <c r="M29" s="31">
        <v>77189</v>
      </c>
      <c r="N29" s="31">
        <v>504444</v>
      </c>
      <c r="O29" s="31">
        <v>29602</v>
      </c>
      <c r="P29" s="31"/>
      <c r="Q29" s="31"/>
      <c r="R29" s="31">
        <v>231132</v>
      </c>
      <c r="S29" s="31">
        <v>16406</v>
      </c>
      <c r="T29" s="31"/>
      <c r="U29" s="31">
        <v>17716234</v>
      </c>
    </row>
    <row r="30" spans="2:21" x14ac:dyDescent="0.25">
      <c r="B30" s="57"/>
      <c r="C30" s="59">
        <v>41974</v>
      </c>
      <c r="D30" s="33">
        <v>2903699</v>
      </c>
      <c r="E30" s="33">
        <v>4809</v>
      </c>
      <c r="F30" s="33">
        <v>8429028</v>
      </c>
      <c r="G30" s="33">
        <v>263783</v>
      </c>
      <c r="H30" s="33">
        <v>1432107</v>
      </c>
      <c r="I30" s="33">
        <v>328231</v>
      </c>
      <c r="J30" s="33">
        <v>94912</v>
      </c>
      <c r="K30" s="33">
        <v>3346694</v>
      </c>
      <c r="L30" s="33">
        <v>178505</v>
      </c>
      <c r="M30" s="33">
        <v>77642</v>
      </c>
      <c r="N30" s="33">
        <v>515151</v>
      </c>
      <c r="O30" s="33">
        <v>30150</v>
      </c>
      <c r="P30" s="33"/>
      <c r="Q30" s="33"/>
      <c r="R30" s="33">
        <v>236727</v>
      </c>
      <c r="S30" s="33">
        <v>16454</v>
      </c>
      <c r="T30" s="33"/>
      <c r="U30" s="33">
        <v>17857892</v>
      </c>
    </row>
    <row r="31" spans="2:21" x14ac:dyDescent="0.25">
      <c r="B31" s="57"/>
      <c r="C31" s="56">
        <v>42005</v>
      </c>
      <c r="D31" s="32">
        <v>2917121</v>
      </c>
      <c r="E31" s="32">
        <v>4857</v>
      </c>
      <c r="F31" s="32">
        <v>8522849</v>
      </c>
      <c r="G31" s="32">
        <v>264377</v>
      </c>
      <c r="H31" s="32">
        <v>1441310</v>
      </c>
      <c r="I31" s="32">
        <v>329200</v>
      </c>
      <c r="J31" s="32">
        <v>95359</v>
      </c>
      <c r="K31" s="32">
        <v>3351997</v>
      </c>
      <c r="L31" s="32">
        <v>179376</v>
      </c>
      <c r="M31" s="32">
        <v>77789</v>
      </c>
      <c r="N31" s="32">
        <v>525100</v>
      </c>
      <c r="O31" s="32">
        <v>30723</v>
      </c>
      <c r="P31" s="32"/>
      <c r="Q31" s="32"/>
      <c r="R31" s="32">
        <v>232438</v>
      </c>
      <c r="S31" s="32">
        <v>16433</v>
      </c>
      <c r="T31" s="32"/>
      <c r="U31" s="32">
        <v>17988929</v>
      </c>
    </row>
    <row r="32" spans="2:21" x14ac:dyDescent="0.25">
      <c r="B32" s="57"/>
      <c r="C32" s="58">
        <v>42036</v>
      </c>
      <c r="D32" s="31">
        <v>2930213</v>
      </c>
      <c r="E32" s="31">
        <v>4933</v>
      </c>
      <c r="F32" s="31">
        <v>8618201</v>
      </c>
      <c r="G32" s="31">
        <v>264744</v>
      </c>
      <c r="H32" s="31">
        <v>1451079</v>
      </c>
      <c r="I32" s="31">
        <v>330481</v>
      </c>
      <c r="J32" s="31">
        <v>95657</v>
      </c>
      <c r="K32" s="31">
        <v>3357302</v>
      </c>
      <c r="L32" s="31">
        <v>180192</v>
      </c>
      <c r="M32" s="31">
        <v>78173</v>
      </c>
      <c r="N32" s="31">
        <v>534528</v>
      </c>
      <c r="O32" s="31">
        <v>31168</v>
      </c>
      <c r="P32" s="31"/>
      <c r="Q32" s="31"/>
      <c r="R32" s="31">
        <v>228768</v>
      </c>
      <c r="S32" s="31">
        <v>16647</v>
      </c>
      <c r="T32" s="31"/>
      <c r="U32" s="31">
        <v>18122086</v>
      </c>
    </row>
    <row r="33" spans="2:21" x14ac:dyDescent="0.25">
      <c r="B33" s="57"/>
      <c r="C33" s="58">
        <v>42064</v>
      </c>
      <c r="D33" s="31">
        <v>2944645</v>
      </c>
      <c r="E33" s="31">
        <v>5020</v>
      </c>
      <c r="F33" s="31">
        <v>8731639</v>
      </c>
      <c r="G33" s="31">
        <v>265575</v>
      </c>
      <c r="H33" s="31">
        <v>1459721</v>
      </c>
      <c r="I33" s="31">
        <v>332101</v>
      </c>
      <c r="J33" s="31">
        <v>96519</v>
      </c>
      <c r="K33" s="31">
        <v>3374573</v>
      </c>
      <c r="L33" s="31">
        <v>181184</v>
      </c>
      <c r="M33" s="31">
        <v>77441</v>
      </c>
      <c r="N33" s="31">
        <v>545391</v>
      </c>
      <c r="O33" s="31">
        <v>31791</v>
      </c>
      <c r="P33" s="31"/>
      <c r="Q33" s="31"/>
      <c r="R33" s="31">
        <v>232515</v>
      </c>
      <c r="S33" s="31">
        <v>16573</v>
      </c>
      <c r="T33" s="31"/>
      <c r="U33" s="31">
        <v>18294688</v>
      </c>
    </row>
    <row r="34" spans="2:21" x14ac:dyDescent="0.25">
      <c r="B34" s="57"/>
      <c r="C34" s="58">
        <v>42095</v>
      </c>
      <c r="D34" s="31">
        <v>2962215</v>
      </c>
      <c r="E34" s="31">
        <v>5086</v>
      </c>
      <c r="F34" s="31">
        <v>8839118</v>
      </c>
      <c r="G34" s="31">
        <v>270981</v>
      </c>
      <c r="H34" s="31">
        <v>1469754</v>
      </c>
      <c r="I34" s="31">
        <v>333881</v>
      </c>
      <c r="J34" s="31">
        <v>97152</v>
      </c>
      <c r="K34" s="31">
        <v>3387983</v>
      </c>
      <c r="L34" s="31">
        <v>181951</v>
      </c>
      <c r="M34" s="31">
        <v>77748</v>
      </c>
      <c r="N34" s="31">
        <v>556292</v>
      </c>
      <c r="O34" s="31">
        <v>32390</v>
      </c>
      <c r="P34" s="31"/>
      <c r="Q34" s="31"/>
      <c r="R34" s="31">
        <v>669676</v>
      </c>
      <c r="S34" s="31">
        <v>17081</v>
      </c>
      <c r="T34" s="31"/>
      <c r="U34" s="31">
        <v>18901308</v>
      </c>
    </row>
    <row r="35" spans="2:21" x14ac:dyDescent="0.25">
      <c r="B35" s="57"/>
      <c r="C35" s="58">
        <v>42125</v>
      </c>
      <c r="D35" s="31">
        <v>2974218</v>
      </c>
      <c r="E35" s="31">
        <v>5142</v>
      </c>
      <c r="F35" s="31">
        <v>8935998</v>
      </c>
      <c r="G35" s="31">
        <v>267585</v>
      </c>
      <c r="H35" s="31">
        <v>1481162</v>
      </c>
      <c r="I35" s="31">
        <v>340610</v>
      </c>
      <c r="J35" s="31">
        <v>97585</v>
      </c>
      <c r="K35" s="31">
        <v>3392121</v>
      </c>
      <c r="L35" s="31">
        <v>182760</v>
      </c>
      <c r="M35" s="31">
        <v>77889</v>
      </c>
      <c r="N35" s="31">
        <v>566487</v>
      </c>
      <c r="O35" s="31">
        <v>32977</v>
      </c>
      <c r="P35" s="31"/>
      <c r="Q35" s="31"/>
      <c r="R35" s="31">
        <v>674384</v>
      </c>
      <c r="S35" s="31">
        <v>17127</v>
      </c>
      <c r="T35" s="31"/>
      <c r="U35" s="31">
        <v>19046045</v>
      </c>
    </row>
    <row r="36" spans="2:21" x14ac:dyDescent="0.25">
      <c r="B36" s="57"/>
      <c r="C36" s="58">
        <v>42156</v>
      </c>
      <c r="D36" s="31">
        <v>2988869</v>
      </c>
      <c r="E36" s="31">
        <v>5234</v>
      </c>
      <c r="F36" s="31">
        <v>9024472</v>
      </c>
      <c r="G36" s="31">
        <v>269003</v>
      </c>
      <c r="H36" s="31">
        <v>1493809</v>
      </c>
      <c r="I36" s="31">
        <v>337446</v>
      </c>
      <c r="J36" s="31">
        <v>98283</v>
      </c>
      <c r="K36" s="31">
        <v>3393438</v>
      </c>
      <c r="L36" s="31">
        <v>184275</v>
      </c>
      <c r="M36" s="31">
        <v>76882</v>
      </c>
      <c r="N36" s="31">
        <v>578945</v>
      </c>
      <c r="O36" s="31">
        <v>33591</v>
      </c>
      <c r="P36" s="31"/>
      <c r="Q36" s="31"/>
      <c r="R36" s="31">
        <v>680061</v>
      </c>
      <c r="S36" s="31">
        <v>16858</v>
      </c>
      <c r="T36" s="31"/>
      <c r="U36" s="31">
        <v>19181166</v>
      </c>
    </row>
    <row r="37" spans="2:21" x14ac:dyDescent="0.25">
      <c r="B37" s="57"/>
      <c r="C37" s="58">
        <v>42186</v>
      </c>
      <c r="D37" s="31">
        <v>3008033</v>
      </c>
      <c r="E37" s="31">
        <v>5321</v>
      </c>
      <c r="F37" s="31">
        <v>9113266</v>
      </c>
      <c r="G37" s="31">
        <v>270467</v>
      </c>
      <c r="H37" s="31">
        <v>1503659</v>
      </c>
      <c r="I37" s="31">
        <v>339572</v>
      </c>
      <c r="J37" s="31">
        <v>98809</v>
      </c>
      <c r="K37" s="31">
        <v>3397318</v>
      </c>
      <c r="L37" s="31">
        <v>185477</v>
      </c>
      <c r="M37" s="31">
        <v>77437</v>
      </c>
      <c r="N37" s="31">
        <v>591516</v>
      </c>
      <c r="O37" s="31">
        <v>34274</v>
      </c>
      <c r="P37" s="31"/>
      <c r="Q37" s="31"/>
      <c r="R37" s="31">
        <v>683782</v>
      </c>
      <c r="S37" s="31">
        <v>16975</v>
      </c>
      <c r="T37" s="31"/>
      <c r="U37" s="31">
        <v>19325906</v>
      </c>
    </row>
    <row r="38" spans="2:21" x14ac:dyDescent="0.25">
      <c r="B38" s="57"/>
      <c r="C38" s="58">
        <v>42217</v>
      </c>
      <c r="D38" s="31">
        <v>3022490</v>
      </c>
      <c r="E38" s="31">
        <v>5380</v>
      </c>
      <c r="F38" s="31">
        <v>9189701</v>
      </c>
      <c r="G38" s="31">
        <v>269332</v>
      </c>
      <c r="H38" s="31">
        <v>1513035</v>
      </c>
      <c r="I38" s="31">
        <v>341501</v>
      </c>
      <c r="J38" s="31">
        <v>99505</v>
      </c>
      <c r="K38" s="31">
        <v>3408032</v>
      </c>
      <c r="L38" s="31">
        <v>186076</v>
      </c>
      <c r="M38" s="31">
        <v>77878</v>
      </c>
      <c r="N38" s="31">
        <v>603417</v>
      </c>
      <c r="O38" s="31">
        <v>34997</v>
      </c>
      <c r="P38" s="31"/>
      <c r="Q38" s="31"/>
      <c r="R38" s="31">
        <v>685656</v>
      </c>
      <c r="S38" s="31">
        <v>16947</v>
      </c>
      <c r="T38" s="31"/>
      <c r="U38" s="31">
        <v>19453947</v>
      </c>
    </row>
    <row r="39" spans="2:21" x14ac:dyDescent="0.25">
      <c r="B39" s="57"/>
      <c r="C39" s="58">
        <v>42248</v>
      </c>
      <c r="D39" s="31">
        <v>3045678</v>
      </c>
      <c r="E39" s="31">
        <v>5424</v>
      </c>
      <c r="F39" s="31">
        <v>9270451</v>
      </c>
      <c r="G39" s="31">
        <v>270536</v>
      </c>
      <c r="H39" s="31">
        <v>1522766</v>
      </c>
      <c r="I39" s="31">
        <v>342812</v>
      </c>
      <c r="J39" s="31">
        <v>99976</v>
      </c>
      <c r="K39" s="31">
        <v>3452981</v>
      </c>
      <c r="L39" s="31">
        <v>187998</v>
      </c>
      <c r="M39" s="31">
        <v>78189</v>
      </c>
      <c r="N39" s="31">
        <v>614401</v>
      </c>
      <c r="O39" s="31">
        <v>35785</v>
      </c>
      <c r="P39" s="31"/>
      <c r="Q39" s="31"/>
      <c r="R39" s="31">
        <v>688130</v>
      </c>
      <c r="S39" s="31">
        <v>17028</v>
      </c>
      <c r="T39" s="31"/>
      <c r="U39" s="31">
        <v>19632155</v>
      </c>
    </row>
    <row r="40" spans="2:21" x14ac:dyDescent="0.25">
      <c r="B40" s="57"/>
      <c r="C40" s="58">
        <v>42278</v>
      </c>
      <c r="D40" s="31">
        <v>3064295</v>
      </c>
      <c r="E40" s="31">
        <v>5481</v>
      </c>
      <c r="F40" s="31">
        <v>9339669</v>
      </c>
      <c r="G40" s="31">
        <v>271810</v>
      </c>
      <c r="H40" s="31">
        <v>1526677</v>
      </c>
      <c r="I40" s="31">
        <v>345004</v>
      </c>
      <c r="J40" s="31">
        <v>100248</v>
      </c>
      <c r="K40" s="31">
        <v>3453989</v>
      </c>
      <c r="L40" s="31">
        <v>189193</v>
      </c>
      <c r="M40" s="31">
        <v>79058</v>
      </c>
      <c r="N40" s="31">
        <v>627479</v>
      </c>
      <c r="O40" s="31">
        <v>36536</v>
      </c>
      <c r="P40" s="31"/>
      <c r="Q40" s="31"/>
      <c r="R40" s="31">
        <v>691938</v>
      </c>
      <c r="S40" s="31">
        <v>17068</v>
      </c>
      <c r="T40" s="31"/>
      <c r="U40" s="31">
        <v>19748445</v>
      </c>
    </row>
    <row r="41" spans="2:21" x14ac:dyDescent="0.25">
      <c r="B41" s="57"/>
      <c r="C41" s="58">
        <v>42309</v>
      </c>
      <c r="D41" s="31">
        <v>3088354</v>
      </c>
      <c r="E41" s="31">
        <v>5531</v>
      </c>
      <c r="F41" s="31">
        <v>9420014</v>
      </c>
      <c r="G41" s="31">
        <v>272577</v>
      </c>
      <c r="H41" s="31">
        <v>1535122</v>
      </c>
      <c r="I41" s="31">
        <v>346615</v>
      </c>
      <c r="J41" s="31">
        <v>100936</v>
      </c>
      <c r="K41" s="31">
        <v>3459496</v>
      </c>
      <c r="L41" s="31">
        <v>190039</v>
      </c>
      <c r="M41" s="31">
        <v>79457</v>
      </c>
      <c r="N41" s="31">
        <v>642292</v>
      </c>
      <c r="O41" s="31">
        <v>37389</v>
      </c>
      <c r="P41" s="31"/>
      <c r="Q41" s="31"/>
      <c r="R41" s="31">
        <v>697881</v>
      </c>
      <c r="S41" s="31">
        <v>17080</v>
      </c>
      <c r="T41" s="31"/>
      <c r="U41" s="31">
        <v>19892783</v>
      </c>
    </row>
    <row r="42" spans="2:21" x14ac:dyDescent="0.25">
      <c r="B42" s="57"/>
      <c r="C42" s="59">
        <v>42339</v>
      </c>
      <c r="D42" s="33">
        <v>3106867</v>
      </c>
      <c r="E42" s="33">
        <v>5591</v>
      </c>
      <c r="F42" s="33">
        <v>9501673</v>
      </c>
      <c r="G42" s="33">
        <v>270868</v>
      </c>
      <c r="H42" s="33">
        <v>1544052</v>
      </c>
      <c r="I42" s="33">
        <v>347623</v>
      </c>
      <c r="J42" s="33">
        <v>101172</v>
      </c>
      <c r="K42" s="33">
        <v>3462173</v>
      </c>
      <c r="L42" s="33">
        <v>190586</v>
      </c>
      <c r="M42" s="33">
        <v>79027</v>
      </c>
      <c r="N42" s="33">
        <v>655750</v>
      </c>
      <c r="O42" s="33">
        <v>38096</v>
      </c>
      <c r="P42" s="33"/>
      <c r="Q42" s="34"/>
      <c r="R42" s="33">
        <v>699739</v>
      </c>
      <c r="S42" s="33">
        <v>16937</v>
      </c>
      <c r="T42" s="33"/>
      <c r="U42" s="33">
        <v>20020154</v>
      </c>
    </row>
    <row r="43" spans="2:21" x14ac:dyDescent="0.25">
      <c r="B43" s="57"/>
      <c r="C43" s="58">
        <v>42370</v>
      </c>
      <c r="D43" s="31">
        <v>3122658</v>
      </c>
      <c r="E43" s="31">
        <v>5663</v>
      </c>
      <c r="F43" s="31">
        <v>9602473</v>
      </c>
      <c r="G43" s="31">
        <v>271848</v>
      </c>
      <c r="H43" s="31">
        <v>1549821</v>
      </c>
      <c r="I43" s="31">
        <v>348855</v>
      </c>
      <c r="J43" s="31">
        <v>101542</v>
      </c>
      <c r="K43" s="31">
        <v>3466963</v>
      </c>
      <c r="L43" s="31">
        <v>191401</v>
      </c>
      <c r="M43" s="31">
        <v>79287</v>
      </c>
      <c r="N43" s="31">
        <v>653721</v>
      </c>
      <c r="O43" s="31">
        <v>38755</v>
      </c>
      <c r="P43" s="31"/>
      <c r="Q43" s="35"/>
      <c r="R43" s="31">
        <v>701547</v>
      </c>
      <c r="S43" s="31">
        <v>17111</v>
      </c>
      <c r="T43" s="31"/>
      <c r="U43" s="31">
        <v>20151645</v>
      </c>
    </row>
    <row r="44" spans="2:21" x14ac:dyDescent="0.25">
      <c r="B44" s="57"/>
      <c r="C44" s="58">
        <v>42401</v>
      </c>
      <c r="D44" s="31">
        <v>3136668</v>
      </c>
      <c r="E44" s="31">
        <v>5722</v>
      </c>
      <c r="F44" s="31">
        <v>9696888</v>
      </c>
      <c r="G44" s="31">
        <v>272380</v>
      </c>
      <c r="H44" s="31">
        <v>1557711</v>
      </c>
      <c r="I44" s="31">
        <v>349845</v>
      </c>
      <c r="J44" s="31">
        <v>101922</v>
      </c>
      <c r="K44" s="31">
        <v>3472113</v>
      </c>
      <c r="L44" s="31">
        <v>192056</v>
      </c>
      <c r="M44" s="31">
        <v>78499</v>
      </c>
      <c r="N44" s="31">
        <v>664205</v>
      </c>
      <c r="O44" s="31">
        <v>39427</v>
      </c>
      <c r="P44" s="31"/>
      <c r="Q44" s="35"/>
      <c r="R44" s="31">
        <v>702711</v>
      </c>
      <c r="S44" s="31">
        <v>17509</v>
      </c>
      <c r="T44" s="31"/>
      <c r="U44" s="31">
        <v>20287656</v>
      </c>
    </row>
    <row r="45" spans="2:21" x14ac:dyDescent="0.25">
      <c r="B45" s="57"/>
      <c r="C45" s="58">
        <v>42430</v>
      </c>
      <c r="D45" s="31">
        <v>3155334</v>
      </c>
      <c r="E45" s="31">
        <v>5782</v>
      </c>
      <c r="F45" s="31">
        <v>9794496</v>
      </c>
      <c r="G45" s="31">
        <v>273571</v>
      </c>
      <c r="H45" s="31">
        <v>1569655</v>
      </c>
      <c r="I45" s="31">
        <v>351040</v>
      </c>
      <c r="J45" s="31">
        <v>102674</v>
      </c>
      <c r="K45" s="31">
        <v>3490795</v>
      </c>
      <c r="L45" s="31">
        <v>193270</v>
      </c>
      <c r="M45" s="31">
        <v>78733</v>
      </c>
      <c r="N45" s="31">
        <v>675565</v>
      </c>
      <c r="O45" s="31">
        <v>40228</v>
      </c>
      <c r="P45" s="31"/>
      <c r="Q45" s="35"/>
      <c r="R45" s="31">
        <v>706548</v>
      </c>
      <c r="S45" s="31">
        <v>17025</v>
      </c>
      <c r="T45" s="31"/>
      <c r="U45" s="31">
        <v>20454716</v>
      </c>
    </row>
    <row r="46" spans="2:21" x14ac:dyDescent="0.25">
      <c r="B46" s="57"/>
      <c r="C46" s="58">
        <v>42461</v>
      </c>
      <c r="D46" s="31">
        <v>3174953</v>
      </c>
      <c r="E46" s="31">
        <v>5827</v>
      </c>
      <c r="F46" s="31">
        <v>9879824</v>
      </c>
      <c r="G46" s="31">
        <v>274792</v>
      </c>
      <c r="H46" s="31">
        <v>1575662</v>
      </c>
      <c r="I46" s="31"/>
      <c r="J46" s="31">
        <v>103087</v>
      </c>
      <c r="K46" s="31">
        <v>3504808</v>
      </c>
      <c r="L46" s="31"/>
      <c r="M46" s="31">
        <v>78483</v>
      </c>
      <c r="N46" s="31">
        <v>665118</v>
      </c>
      <c r="O46" s="31">
        <v>40961</v>
      </c>
      <c r="P46" s="31"/>
      <c r="Q46" s="35"/>
      <c r="R46" s="31">
        <v>707797</v>
      </c>
      <c r="S46" s="31">
        <v>17458</v>
      </c>
      <c r="T46" s="31">
        <v>545597</v>
      </c>
      <c r="U46" s="31">
        <v>20574367</v>
      </c>
    </row>
    <row r="47" spans="2:21" x14ac:dyDescent="0.25">
      <c r="B47" s="57"/>
      <c r="C47" s="58">
        <v>42491</v>
      </c>
      <c r="D47" s="31">
        <v>3196529</v>
      </c>
      <c r="E47" s="31">
        <v>5890</v>
      </c>
      <c r="F47" s="31">
        <v>9973352</v>
      </c>
      <c r="G47" s="31">
        <v>276299</v>
      </c>
      <c r="H47" s="31">
        <v>1588715</v>
      </c>
      <c r="I47" s="31"/>
      <c r="J47" s="31">
        <v>103851</v>
      </c>
      <c r="K47" s="31">
        <v>3515803</v>
      </c>
      <c r="L47" s="31"/>
      <c r="M47" s="31">
        <v>78813</v>
      </c>
      <c r="N47" s="31">
        <v>675609</v>
      </c>
      <c r="O47" s="31">
        <v>41790</v>
      </c>
      <c r="P47" s="31"/>
      <c r="Q47" s="35"/>
      <c r="R47" s="31">
        <v>709795</v>
      </c>
      <c r="S47" s="31">
        <v>17646</v>
      </c>
      <c r="T47" s="31">
        <v>547129</v>
      </c>
      <c r="U47" s="31">
        <v>20731221</v>
      </c>
    </row>
    <row r="48" spans="2:21" x14ac:dyDescent="0.25">
      <c r="B48" s="57"/>
      <c r="C48" s="58">
        <v>42522</v>
      </c>
      <c r="D48" s="31">
        <v>3096757</v>
      </c>
      <c r="E48" s="31">
        <v>5879</v>
      </c>
      <c r="F48" s="31">
        <v>10049049</v>
      </c>
      <c r="G48" s="31">
        <v>278087</v>
      </c>
      <c r="H48" s="31">
        <v>1600386</v>
      </c>
      <c r="I48" s="31"/>
      <c r="J48" s="31">
        <v>104726</v>
      </c>
      <c r="K48" s="31">
        <v>3518463</v>
      </c>
      <c r="L48" s="31"/>
      <c r="M48" s="31">
        <v>79054</v>
      </c>
      <c r="N48" s="31">
        <v>683009</v>
      </c>
      <c r="O48" s="31">
        <v>42559</v>
      </c>
      <c r="P48" s="31"/>
      <c r="Q48" s="35"/>
      <c r="R48" s="31">
        <v>712279</v>
      </c>
      <c r="S48" s="31">
        <v>17490</v>
      </c>
      <c r="T48" s="31">
        <v>548143</v>
      </c>
      <c r="U48" s="31">
        <v>20735881</v>
      </c>
    </row>
    <row r="49" spans="2:21" x14ac:dyDescent="0.25">
      <c r="B49" s="57"/>
      <c r="C49" s="58">
        <v>42552</v>
      </c>
      <c r="D49" s="31">
        <v>3114094</v>
      </c>
      <c r="E49" s="31">
        <v>5900</v>
      </c>
      <c r="F49" s="31">
        <v>10125113</v>
      </c>
      <c r="G49" s="31">
        <v>280092</v>
      </c>
      <c r="H49" s="31">
        <v>1607134</v>
      </c>
      <c r="I49" s="31"/>
      <c r="J49" s="31">
        <v>105107</v>
      </c>
      <c r="K49" s="31">
        <v>3522764</v>
      </c>
      <c r="L49" s="31"/>
      <c r="M49" s="31">
        <v>79621</v>
      </c>
      <c r="N49" s="31">
        <v>693340</v>
      </c>
      <c r="O49" s="31">
        <v>43351</v>
      </c>
      <c r="P49" s="31"/>
      <c r="Q49" s="35"/>
      <c r="R49" s="31">
        <v>713958</v>
      </c>
      <c r="S49" s="31">
        <v>17090</v>
      </c>
      <c r="T49" s="31">
        <v>550665</v>
      </c>
      <c r="U49" s="31">
        <v>20858229</v>
      </c>
    </row>
    <row r="50" spans="2:21" x14ac:dyDescent="0.25">
      <c r="B50" s="57"/>
      <c r="C50" s="58">
        <v>42583</v>
      </c>
      <c r="D50" s="31">
        <v>3132542</v>
      </c>
      <c r="E50" s="31">
        <v>5945</v>
      </c>
      <c r="F50" s="31">
        <v>10198764</v>
      </c>
      <c r="G50" s="31">
        <v>277267</v>
      </c>
      <c r="H50" s="31">
        <v>1596930</v>
      </c>
      <c r="I50" s="31"/>
      <c r="J50" s="31">
        <v>105737</v>
      </c>
      <c r="K50" s="31">
        <v>3529704</v>
      </c>
      <c r="L50" s="31"/>
      <c r="M50" s="31">
        <v>79106</v>
      </c>
      <c r="N50" s="31">
        <v>702089</v>
      </c>
      <c r="O50" s="31">
        <v>44191</v>
      </c>
      <c r="P50" s="31"/>
      <c r="Q50" s="35"/>
      <c r="R50" s="31">
        <v>715840</v>
      </c>
      <c r="S50" s="31">
        <v>17164</v>
      </c>
      <c r="T50" s="31">
        <v>553021</v>
      </c>
      <c r="U50" s="31">
        <v>20958300</v>
      </c>
    </row>
    <row r="51" spans="2:21" x14ac:dyDescent="0.25">
      <c r="B51" s="57"/>
      <c r="C51" s="58">
        <v>42614</v>
      </c>
      <c r="D51" s="31">
        <v>3151447</v>
      </c>
      <c r="E51" s="31">
        <v>5993</v>
      </c>
      <c r="F51" s="31">
        <v>10285313</v>
      </c>
      <c r="G51" s="31">
        <v>278245</v>
      </c>
      <c r="H51" s="31">
        <v>1605332</v>
      </c>
      <c r="I51" s="31"/>
      <c r="J51" s="31">
        <v>106508</v>
      </c>
      <c r="K51" s="31">
        <v>3531883</v>
      </c>
      <c r="L51" s="31"/>
      <c r="M51" s="31">
        <v>79262</v>
      </c>
      <c r="N51" s="31">
        <v>711191</v>
      </c>
      <c r="O51" s="31">
        <v>44948</v>
      </c>
      <c r="P51" s="31"/>
      <c r="Q51" s="35"/>
      <c r="R51" s="31">
        <v>717989</v>
      </c>
      <c r="S51" s="31">
        <v>17554</v>
      </c>
      <c r="T51" s="31">
        <v>554938</v>
      </c>
      <c r="U51" s="31">
        <v>21090603</v>
      </c>
    </row>
    <row r="52" spans="2:21" x14ac:dyDescent="0.25">
      <c r="B52" s="57"/>
      <c r="C52" s="58">
        <v>42644</v>
      </c>
      <c r="D52" s="31">
        <v>3153133</v>
      </c>
      <c r="E52" s="31">
        <v>6037</v>
      </c>
      <c r="F52" s="31">
        <v>10355660</v>
      </c>
      <c r="G52" s="31">
        <v>280535</v>
      </c>
      <c r="H52" s="31">
        <v>1612490</v>
      </c>
      <c r="I52" s="31"/>
      <c r="J52" s="31">
        <v>106513</v>
      </c>
      <c r="K52" s="31">
        <v>3535507</v>
      </c>
      <c r="L52" s="31"/>
      <c r="M52" s="31">
        <v>79347</v>
      </c>
      <c r="N52" s="31">
        <v>725960</v>
      </c>
      <c r="O52" s="31">
        <v>45593</v>
      </c>
      <c r="P52" s="31"/>
      <c r="Q52" s="35"/>
      <c r="R52" s="31">
        <v>722648</v>
      </c>
      <c r="S52" s="31">
        <v>17241</v>
      </c>
      <c r="T52" s="31">
        <v>555655</v>
      </c>
      <c r="U52" s="31">
        <v>21196319</v>
      </c>
    </row>
    <row r="53" spans="2:21" x14ac:dyDescent="0.25">
      <c r="B53" s="57"/>
      <c r="C53" s="58">
        <v>42675</v>
      </c>
      <c r="D53" s="31">
        <v>3161675</v>
      </c>
      <c r="E53" s="31">
        <v>6075</v>
      </c>
      <c r="F53" s="31">
        <v>10431685</v>
      </c>
      <c r="G53" s="31">
        <v>282362</v>
      </c>
      <c r="H53" s="31">
        <v>1618851</v>
      </c>
      <c r="I53" s="31"/>
      <c r="J53" s="31">
        <v>106224</v>
      </c>
      <c r="K53" s="31">
        <v>3543151</v>
      </c>
      <c r="L53" s="31"/>
      <c r="M53" s="31">
        <v>81775</v>
      </c>
      <c r="N53" s="31">
        <v>728988</v>
      </c>
      <c r="O53" s="31">
        <v>46264</v>
      </c>
      <c r="P53" s="31"/>
      <c r="Q53" s="35"/>
      <c r="R53" s="31">
        <v>724329</v>
      </c>
      <c r="S53" s="31">
        <v>17144</v>
      </c>
      <c r="T53" s="31">
        <v>560627</v>
      </c>
      <c r="U53" s="31">
        <v>21309150</v>
      </c>
    </row>
    <row r="54" spans="2:21" x14ac:dyDescent="0.25">
      <c r="B54" s="57"/>
      <c r="C54" s="59">
        <v>42705</v>
      </c>
      <c r="D54" s="33">
        <v>2946005</v>
      </c>
      <c r="E54" s="33">
        <v>6126</v>
      </c>
      <c r="F54" s="33">
        <v>10505013</v>
      </c>
      <c r="G54" s="33">
        <v>283108</v>
      </c>
      <c r="H54" s="33">
        <v>1624594</v>
      </c>
      <c r="I54" s="33"/>
      <c r="J54" s="33">
        <v>106385</v>
      </c>
      <c r="K54" s="33">
        <v>3506717</v>
      </c>
      <c r="L54" s="33"/>
      <c r="M54" s="33">
        <v>83134</v>
      </c>
      <c r="N54" s="33">
        <v>737475</v>
      </c>
      <c r="O54" s="33">
        <v>46964</v>
      </c>
      <c r="P54" s="33"/>
      <c r="Q54" s="34"/>
      <c r="R54" s="33">
        <v>724445</v>
      </c>
      <c r="S54" s="33">
        <v>17309</v>
      </c>
      <c r="T54" s="33">
        <v>567224</v>
      </c>
      <c r="U54" s="33">
        <v>21154499</v>
      </c>
    </row>
    <row r="55" spans="2:21" x14ac:dyDescent="0.25">
      <c r="B55" s="57"/>
      <c r="C55" s="58">
        <v>42736</v>
      </c>
      <c r="D55" s="31">
        <v>2961423</v>
      </c>
      <c r="E55" s="31">
        <v>6202</v>
      </c>
      <c r="F55" s="31">
        <v>10603073</v>
      </c>
      <c r="G55" s="31">
        <v>284154</v>
      </c>
      <c r="H55" s="31">
        <v>1633631</v>
      </c>
      <c r="I55" s="31"/>
      <c r="J55" s="31">
        <v>106692</v>
      </c>
      <c r="K55" s="31">
        <v>3512439</v>
      </c>
      <c r="L55" s="31"/>
      <c r="M55" s="31">
        <v>84318</v>
      </c>
      <c r="N55" s="31">
        <v>742891</v>
      </c>
      <c r="O55" s="31">
        <v>47615</v>
      </c>
      <c r="P55" s="31"/>
      <c r="Q55" s="35"/>
      <c r="R55" s="31">
        <v>565021</v>
      </c>
      <c r="S55" s="31">
        <v>17056</v>
      </c>
      <c r="T55" s="31">
        <v>571487</v>
      </c>
      <c r="U55" s="31">
        <v>21136002</v>
      </c>
    </row>
    <row r="56" spans="2:21" x14ac:dyDescent="0.25">
      <c r="B56" s="57"/>
      <c r="C56" s="58">
        <v>42767</v>
      </c>
      <c r="D56" s="31">
        <v>2928443</v>
      </c>
      <c r="E56" s="31">
        <v>6248</v>
      </c>
      <c r="F56" s="31">
        <v>10705925</v>
      </c>
      <c r="G56" s="31">
        <v>285434</v>
      </c>
      <c r="H56" s="31">
        <v>1640742</v>
      </c>
      <c r="I56" s="31"/>
      <c r="J56" s="31">
        <v>107003</v>
      </c>
      <c r="K56" s="31">
        <v>3515910</v>
      </c>
      <c r="L56" s="31"/>
      <c r="M56" s="31">
        <v>86116</v>
      </c>
      <c r="N56" s="31">
        <v>751338</v>
      </c>
      <c r="O56" s="31">
        <v>48267</v>
      </c>
      <c r="P56" s="31"/>
      <c r="Q56" s="35"/>
      <c r="R56" s="31">
        <v>580731</v>
      </c>
      <c r="S56" s="31">
        <v>17401</v>
      </c>
      <c r="T56" s="31">
        <v>573973</v>
      </c>
      <c r="U56" s="31">
        <v>21247531</v>
      </c>
    </row>
    <row r="57" spans="2:21" x14ac:dyDescent="0.25">
      <c r="B57" s="57"/>
      <c r="C57" s="58">
        <v>42795</v>
      </c>
      <c r="D57" s="31">
        <v>2805561</v>
      </c>
      <c r="E57" s="31">
        <v>6336</v>
      </c>
      <c r="F57" s="31">
        <v>10824875</v>
      </c>
      <c r="G57" s="31">
        <v>287691</v>
      </c>
      <c r="H57" s="31">
        <v>1651144</v>
      </c>
      <c r="I57" s="31"/>
      <c r="J57" s="31">
        <v>107466</v>
      </c>
      <c r="K57" s="31">
        <v>3532891</v>
      </c>
      <c r="L57" s="31"/>
      <c r="M57" s="31">
        <v>86649</v>
      </c>
      <c r="N57" s="31">
        <v>759010</v>
      </c>
      <c r="O57" s="31">
        <v>49061</v>
      </c>
      <c r="P57" s="31"/>
      <c r="Q57" s="35">
        <v>362</v>
      </c>
      <c r="R57" s="31">
        <v>583745</v>
      </c>
      <c r="S57" s="31">
        <v>17418</v>
      </c>
      <c r="T57" s="31">
        <v>579172</v>
      </c>
      <c r="U57" s="31">
        <v>21291381</v>
      </c>
    </row>
    <row r="58" spans="2:21" x14ac:dyDescent="0.25">
      <c r="B58" s="57"/>
      <c r="C58" s="58">
        <v>42826</v>
      </c>
      <c r="D58" s="31">
        <v>2819132</v>
      </c>
      <c r="E58" s="31">
        <v>6407</v>
      </c>
      <c r="F58" s="31">
        <v>10916524</v>
      </c>
      <c r="G58" s="31">
        <v>288241</v>
      </c>
      <c r="H58" s="31">
        <v>1658535</v>
      </c>
      <c r="I58" s="31"/>
      <c r="J58" s="31">
        <v>106889</v>
      </c>
      <c r="K58" s="31">
        <v>3539543</v>
      </c>
      <c r="L58" s="31"/>
      <c r="M58" s="31">
        <v>88987</v>
      </c>
      <c r="N58" s="31">
        <v>765681</v>
      </c>
      <c r="O58" s="31">
        <v>49714</v>
      </c>
      <c r="P58" s="31"/>
      <c r="Q58" s="35">
        <v>337</v>
      </c>
      <c r="R58" s="31">
        <v>587155</v>
      </c>
      <c r="S58" s="31">
        <v>17807</v>
      </c>
      <c r="T58" s="31">
        <v>579254</v>
      </c>
      <c r="U58" s="31">
        <v>21424206</v>
      </c>
    </row>
    <row r="59" spans="2:21" x14ac:dyDescent="0.25">
      <c r="B59" s="57"/>
      <c r="C59" s="58">
        <v>42856</v>
      </c>
      <c r="D59" s="31">
        <v>2571483</v>
      </c>
      <c r="E59" s="31">
        <v>6492</v>
      </c>
      <c r="F59" s="31">
        <v>11015656</v>
      </c>
      <c r="G59" s="31">
        <v>288635</v>
      </c>
      <c r="H59" s="31">
        <v>1669783</v>
      </c>
      <c r="I59" s="31"/>
      <c r="J59" s="31">
        <v>107282</v>
      </c>
      <c r="K59" s="31">
        <v>3546176</v>
      </c>
      <c r="L59" s="31"/>
      <c r="M59" s="31">
        <v>91617</v>
      </c>
      <c r="N59" s="31">
        <v>772028</v>
      </c>
      <c r="O59" s="31">
        <v>50385</v>
      </c>
      <c r="P59" s="31"/>
      <c r="Q59" s="35">
        <v>332</v>
      </c>
      <c r="R59" s="31">
        <v>590576</v>
      </c>
      <c r="S59" s="31">
        <v>18712</v>
      </c>
      <c r="T59" s="31">
        <v>583744</v>
      </c>
      <c r="U59" s="31">
        <v>21312901</v>
      </c>
    </row>
    <row r="60" spans="2:21" x14ac:dyDescent="0.25">
      <c r="B60" s="57"/>
      <c r="C60" s="58">
        <v>42887</v>
      </c>
      <c r="D60" s="31">
        <v>2585202</v>
      </c>
      <c r="E60" s="31">
        <v>6566</v>
      </c>
      <c r="F60" s="31">
        <v>11087197</v>
      </c>
      <c r="G60" s="31">
        <v>290381</v>
      </c>
      <c r="H60" s="31">
        <v>1675438</v>
      </c>
      <c r="I60" s="31"/>
      <c r="J60" s="31">
        <v>107801</v>
      </c>
      <c r="K60" s="31">
        <v>3549151</v>
      </c>
      <c r="L60" s="31"/>
      <c r="M60" s="31">
        <v>94024</v>
      </c>
      <c r="N60" s="31">
        <v>778791</v>
      </c>
      <c r="O60" s="31">
        <v>51915</v>
      </c>
      <c r="P60" s="31"/>
      <c r="Q60" s="35">
        <v>329</v>
      </c>
      <c r="R60" s="31">
        <v>593716</v>
      </c>
      <c r="S60" s="31">
        <v>20029</v>
      </c>
      <c r="T60" s="31">
        <v>584941</v>
      </c>
      <c r="U60" s="31">
        <v>21425481</v>
      </c>
    </row>
    <row r="61" spans="2:21" x14ac:dyDescent="0.25">
      <c r="B61" s="57"/>
      <c r="C61" s="58">
        <v>42917</v>
      </c>
      <c r="D61" s="31">
        <v>2328832</v>
      </c>
      <c r="E61" s="31">
        <v>6647</v>
      </c>
      <c r="F61" s="31">
        <v>11170999</v>
      </c>
      <c r="G61" s="31">
        <v>291801</v>
      </c>
      <c r="H61" s="31">
        <v>1684321</v>
      </c>
      <c r="I61" s="31"/>
      <c r="J61" s="31">
        <v>107869</v>
      </c>
      <c r="K61" s="31">
        <v>3552464</v>
      </c>
      <c r="L61" s="31"/>
      <c r="M61" s="31">
        <v>96877</v>
      </c>
      <c r="N61" s="31">
        <v>784469</v>
      </c>
      <c r="O61" s="31">
        <v>52752</v>
      </c>
      <c r="P61" s="57"/>
      <c r="Q61" s="36">
        <v>1074</v>
      </c>
      <c r="R61" s="31">
        <v>597952</v>
      </c>
      <c r="S61" s="31">
        <v>21262</v>
      </c>
      <c r="T61" s="31">
        <v>588903</v>
      </c>
      <c r="U61" s="31">
        <v>21286222</v>
      </c>
    </row>
    <row r="62" spans="2:21" x14ac:dyDescent="0.25">
      <c r="B62" s="57"/>
      <c r="C62" s="58">
        <v>42948</v>
      </c>
      <c r="D62" s="31">
        <v>2259091</v>
      </c>
      <c r="E62" s="31">
        <v>6706</v>
      </c>
      <c r="F62" s="31">
        <v>11243960</v>
      </c>
      <c r="G62" s="31">
        <v>293310</v>
      </c>
      <c r="H62" s="31">
        <v>1685092</v>
      </c>
      <c r="I62" s="31"/>
      <c r="J62" s="31">
        <v>108284</v>
      </c>
      <c r="K62" s="31">
        <v>3561413</v>
      </c>
      <c r="L62" s="31"/>
      <c r="M62" s="31">
        <v>99590</v>
      </c>
      <c r="N62" s="31">
        <v>790199</v>
      </c>
      <c r="O62" s="31">
        <v>53633</v>
      </c>
      <c r="P62" s="57"/>
      <c r="Q62" s="36">
        <v>3245</v>
      </c>
      <c r="R62" s="31">
        <v>602859</v>
      </c>
      <c r="S62" s="31">
        <v>22501</v>
      </c>
      <c r="T62" s="31">
        <v>593176</v>
      </c>
      <c r="U62" s="31">
        <v>21323059</v>
      </c>
    </row>
    <row r="63" spans="2:21" x14ac:dyDescent="0.25">
      <c r="B63" s="57"/>
      <c r="C63" s="58">
        <v>42979</v>
      </c>
      <c r="D63" s="31">
        <v>2277962</v>
      </c>
      <c r="E63" s="31">
        <v>7863</v>
      </c>
      <c r="F63" s="31">
        <v>11321365</v>
      </c>
      <c r="G63" s="31">
        <v>294737</v>
      </c>
      <c r="H63" s="31">
        <v>1691574</v>
      </c>
      <c r="I63" s="31"/>
      <c r="J63" s="31">
        <v>108354</v>
      </c>
      <c r="K63" s="31">
        <v>3559193</v>
      </c>
      <c r="L63" s="31"/>
      <c r="M63" s="31">
        <v>102686</v>
      </c>
      <c r="N63" s="31">
        <v>794877</v>
      </c>
      <c r="O63" s="31">
        <v>54312</v>
      </c>
      <c r="P63" s="57"/>
      <c r="Q63" s="36">
        <v>4574</v>
      </c>
      <c r="R63" s="31">
        <v>598935</v>
      </c>
      <c r="S63" s="31">
        <v>23682</v>
      </c>
      <c r="T63" s="31">
        <v>595702</v>
      </c>
      <c r="U63" s="31">
        <v>21435816</v>
      </c>
    </row>
    <row r="64" spans="2:21" x14ac:dyDescent="0.25">
      <c r="B64" s="57"/>
      <c r="C64" s="58">
        <v>43009</v>
      </c>
      <c r="D64" s="31">
        <v>2280619</v>
      </c>
      <c r="E64" s="31">
        <v>8935</v>
      </c>
      <c r="F64" s="31">
        <v>11397956</v>
      </c>
      <c r="G64" s="31">
        <v>295675</v>
      </c>
      <c r="H64" s="31">
        <v>1698031</v>
      </c>
      <c r="I64" s="31"/>
      <c r="J64" s="31">
        <v>108645</v>
      </c>
      <c r="K64" s="31">
        <v>3560865</v>
      </c>
      <c r="L64" s="31"/>
      <c r="M64" s="31">
        <v>105938</v>
      </c>
      <c r="N64" s="31">
        <v>812515</v>
      </c>
      <c r="O64" s="31">
        <v>55177</v>
      </c>
      <c r="P64" s="57"/>
      <c r="Q64" s="36">
        <v>6120</v>
      </c>
      <c r="R64" s="31">
        <v>602298</v>
      </c>
      <c r="S64" s="31">
        <v>26370</v>
      </c>
      <c r="T64" s="31">
        <v>605975</v>
      </c>
      <c r="U64" s="31">
        <v>21565119</v>
      </c>
    </row>
    <row r="65" spans="2:21" x14ac:dyDescent="0.25">
      <c r="B65" s="57"/>
      <c r="C65" s="58">
        <v>43040</v>
      </c>
      <c r="D65" s="31">
        <v>2302930</v>
      </c>
      <c r="E65" s="31">
        <v>10003</v>
      </c>
      <c r="F65" s="31">
        <v>11487222</v>
      </c>
      <c r="G65" s="31">
        <v>297045</v>
      </c>
      <c r="H65" s="31">
        <v>1710168</v>
      </c>
      <c r="I65" s="31"/>
      <c r="J65" s="31">
        <v>108788</v>
      </c>
      <c r="K65" s="31">
        <v>3560342</v>
      </c>
      <c r="L65" s="31"/>
      <c r="M65" s="31">
        <v>109118</v>
      </c>
      <c r="N65" s="31">
        <v>815346</v>
      </c>
      <c r="O65" s="31">
        <v>56027</v>
      </c>
      <c r="P65" s="57"/>
      <c r="Q65" s="36">
        <v>7498</v>
      </c>
      <c r="R65" s="31">
        <v>599990</v>
      </c>
      <c r="S65" s="31">
        <v>29698</v>
      </c>
      <c r="T65" s="31">
        <v>680918</v>
      </c>
      <c r="U65" s="31">
        <v>21775093</v>
      </c>
    </row>
    <row r="66" spans="2:21" x14ac:dyDescent="0.25">
      <c r="B66" s="57"/>
      <c r="C66" s="58">
        <v>43070</v>
      </c>
      <c r="D66" s="31">
        <v>2027419</v>
      </c>
      <c r="E66" s="31">
        <v>6927</v>
      </c>
      <c r="F66" s="31">
        <v>11570961</v>
      </c>
      <c r="G66" s="31">
        <v>298014</v>
      </c>
      <c r="H66" s="31">
        <v>1714082</v>
      </c>
      <c r="I66" s="31"/>
      <c r="J66" s="31">
        <v>108980</v>
      </c>
      <c r="K66" s="31">
        <v>3559168</v>
      </c>
      <c r="L66" s="31"/>
      <c r="M66" s="31">
        <v>111355</v>
      </c>
      <c r="N66" s="31">
        <v>875766</v>
      </c>
      <c r="O66" s="31">
        <v>56796</v>
      </c>
      <c r="P66" s="57"/>
      <c r="Q66" s="36">
        <v>9063</v>
      </c>
      <c r="R66" s="31">
        <v>602199</v>
      </c>
      <c r="S66" s="31">
        <v>33194</v>
      </c>
      <c r="T66" s="31">
        <v>670863</v>
      </c>
      <c r="U66" s="31">
        <v>21644787</v>
      </c>
    </row>
    <row r="67" spans="2:21" x14ac:dyDescent="0.25">
      <c r="B67" s="57"/>
      <c r="C67" s="56">
        <v>43101</v>
      </c>
      <c r="D67" s="32">
        <v>2047220</v>
      </c>
      <c r="E67" s="32">
        <v>6621</v>
      </c>
      <c r="F67" s="32">
        <v>11673279</v>
      </c>
      <c r="G67" s="32">
        <v>298367</v>
      </c>
      <c r="H67" s="32">
        <v>1721856</v>
      </c>
      <c r="I67" s="32"/>
      <c r="J67" s="32">
        <v>109198</v>
      </c>
      <c r="K67" s="32">
        <v>3564285</v>
      </c>
      <c r="L67" s="32"/>
      <c r="M67" s="32">
        <v>113665</v>
      </c>
      <c r="N67" s="32">
        <v>828339</v>
      </c>
      <c r="O67" s="32">
        <v>57607</v>
      </c>
      <c r="P67" s="32"/>
      <c r="Q67" s="37">
        <v>11949</v>
      </c>
      <c r="R67" s="32">
        <v>603806</v>
      </c>
      <c r="S67" s="32">
        <v>36387</v>
      </c>
      <c r="T67" s="32">
        <v>665149</v>
      </c>
      <c r="U67" s="32">
        <v>21737728</v>
      </c>
    </row>
    <row r="68" spans="2:21" x14ac:dyDescent="0.25">
      <c r="B68" s="57"/>
      <c r="C68" s="58">
        <v>43132</v>
      </c>
      <c r="D68" s="31">
        <v>2063116</v>
      </c>
      <c r="E68" s="31">
        <v>6718</v>
      </c>
      <c r="F68" s="31">
        <v>11765775</v>
      </c>
      <c r="G68" s="31">
        <v>298770</v>
      </c>
      <c r="H68" s="31">
        <v>1728525</v>
      </c>
      <c r="I68" s="31"/>
      <c r="J68" s="31">
        <v>109240</v>
      </c>
      <c r="K68" s="31">
        <v>3564677</v>
      </c>
      <c r="L68" s="31"/>
      <c r="M68" s="31">
        <v>115043</v>
      </c>
      <c r="N68" s="31">
        <v>832258</v>
      </c>
      <c r="O68" s="31">
        <v>58300</v>
      </c>
      <c r="P68" s="31"/>
      <c r="Q68" s="35">
        <v>15283</v>
      </c>
      <c r="R68" s="31">
        <v>605566</v>
      </c>
      <c r="S68" s="31">
        <v>39808</v>
      </c>
      <c r="T68" s="31">
        <v>659921</v>
      </c>
      <c r="U68" s="31">
        <v>21863000</v>
      </c>
    </row>
    <row r="69" spans="2:21" x14ac:dyDescent="0.25">
      <c r="B69" s="57"/>
      <c r="C69" s="58">
        <v>43160</v>
      </c>
      <c r="D69" s="31">
        <v>2084162</v>
      </c>
      <c r="E69" s="31">
        <v>7153</v>
      </c>
      <c r="F69" s="31">
        <v>11859246</v>
      </c>
      <c r="G69" s="31">
        <v>299100</v>
      </c>
      <c r="H69" s="31">
        <v>1736216</v>
      </c>
      <c r="I69" s="31"/>
      <c r="J69" s="31">
        <v>109464</v>
      </c>
      <c r="K69" s="31">
        <v>3589927</v>
      </c>
      <c r="L69" s="31"/>
      <c r="M69" s="31">
        <v>115686</v>
      </c>
      <c r="N69" s="31">
        <v>826652</v>
      </c>
      <c r="O69" s="31">
        <v>59148</v>
      </c>
      <c r="P69" s="31"/>
      <c r="Q69" s="35">
        <v>25123</v>
      </c>
      <c r="R69" s="31">
        <v>551717</v>
      </c>
      <c r="S69" s="31">
        <v>45106</v>
      </c>
      <c r="T69" s="31">
        <v>657271</v>
      </c>
      <c r="U69" s="31">
        <v>21965971</v>
      </c>
    </row>
    <row r="70" spans="2:21" x14ac:dyDescent="0.25">
      <c r="B70" s="57"/>
      <c r="C70" s="58">
        <v>43191</v>
      </c>
      <c r="D70" s="31">
        <v>2104083</v>
      </c>
      <c r="E70" s="31">
        <v>7153</v>
      </c>
      <c r="F70" s="31">
        <v>11952114</v>
      </c>
      <c r="G70" s="31">
        <v>299865</v>
      </c>
      <c r="H70" s="31">
        <v>1740811</v>
      </c>
      <c r="I70" s="31"/>
      <c r="J70" s="31">
        <v>109673</v>
      </c>
      <c r="K70" s="31">
        <v>3487163</v>
      </c>
      <c r="L70" s="31"/>
      <c r="M70" s="31">
        <v>117883</v>
      </c>
      <c r="N70" s="31">
        <v>832881</v>
      </c>
      <c r="O70" s="31">
        <v>59884</v>
      </c>
      <c r="P70" s="31"/>
      <c r="Q70" s="35">
        <v>29791</v>
      </c>
      <c r="R70" s="31">
        <v>466129</v>
      </c>
      <c r="S70" s="31">
        <v>50947</v>
      </c>
      <c r="T70" s="31">
        <v>655119</v>
      </c>
      <c r="U70" s="31">
        <v>21913496</v>
      </c>
    </row>
    <row r="71" spans="2:21" x14ac:dyDescent="0.25">
      <c r="B71" s="57"/>
      <c r="C71" s="58">
        <v>43221</v>
      </c>
      <c r="D71" s="31">
        <v>2121788</v>
      </c>
      <c r="E71" s="31">
        <v>7321</v>
      </c>
      <c r="F71" s="31">
        <v>12045578</v>
      </c>
      <c r="G71" s="31">
        <v>300837</v>
      </c>
      <c r="H71" s="31">
        <v>1753738</v>
      </c>
      <c r="I71" s="31"/>
      <c r="J71" s="31">
        <v>107340</v>
      </c>
      <c r="K71" s="31">
        <v>3494469</v>
      </c>
      <c r="L71" s="31"/>
      <c r="M71" s="31">
        <v>119564</v>
      </c>
      <c r="N71" s="31">
        <v>853233</v>
      </c>
      <c r="O71" s="31">
        <v>60702</v>
      </c>
      <c r="P71" s="31"/>
      <c r="Q71" s="35">
        <v>33968</v>
      </c>
      <c r="R71" s="31">
        <v>468773</v>
      </c>
      <c r="S71" s="31">
        <v>55661</v>
      </c>
      <c r="T71" s="31">
        <v>652613</v>
      </c>
      <c r="U71" s="31">
        <v>22075585</v>
      </c>
    </row>
    <row r="72" spans="2:21" x14ac:dyDescent="0.25">
      <c r="B72" s="57"/>
      <c r="C72" s="58">
        <v>43252</v>
      </c>
      <c r="D72" s="31">
        <v>2142729</v>
      </c>
      <c r="E72" s="31">
        <v>8614</v>
      </c>
      <c r="F72" s="31">
        <v>12145470</v>
      </c>
      <c r="G72" s="31">
        <v>301885</v>
      </c>
      <c r="H72" s="31">
        <v>1762012</v>
      </c>
      <c r="I72" s="31"/>
      <c r="J72" s="31">
        <v>107829</v>
      </c>
      <c r="K72" s="31">
        <v>3519869</v>
      </c>
      <c r="L72" s="31"/>
      <c r="M72" s="31">
        <v>121074</v>
      </c>
      <c r="N72" s="31">
        <v>859978</v>
      </c>
      <c r="O72" s="31">
        <v>61496</v>
      </c>
      <c r="P72" s="31"/>
      <c r="Q72" s="35">
        <v>37637</v>
      </c>
      <c r="R72" s="31">
        <v>470682</v>
      </c>
      <c r="S72" s="31">
        <v>60334</v>
      </c>
      <c r="T72" s="31">
        <v>650710</v>
      </c>
      <c r="U72" s="31">
        <v>22250319</v>
      </c>
    </row>
    <row r="73" spans="2:21" x14ac:dyDescent="0.25">
      <c r="B73" s="57"/>
      <c r="C73" s="58">
        <v>43282</v>
      </c>
      <c r="D73" s="31">
        <v>2001648</v>
      </c>
      <c r="E73" s="31">
        <v>9837</v>
      </c>
      <c r="F73" s="31">
        <v>12255311</v>
      </c>
      <c r="G73" s="31">
        <v>301998</v>
      </c>
      <c r="H73" s="31">
        <v>1770083</v>
      </c>
      <c r="I73" s="31"/>
      <c r="J73" s="31">
        <v>107956</v>
      </c>
      <c r="K73" s="31">
        <v>3574980</v>
      </c>
      <c r="L73" s="31"/>
      <c r="M73" s="31">
        <v>124324</v>
      </c>
      <c r="N73" s="31">
        <v>866894</v>
      </c>
      <c r="O73" s="31">
        <v>62304</v>
      </c>
      <c r="P73" s="31"/>
      <c r="Q73" s="35">
        <v>42850</v>
      </c>
      <c r="R73" s="31">
        <v>472843</v>
      </c>
      <c r="S73" s="31">
        <v>64870</v>
      </c>
      <c r="T73" s="31">
        <v>649587</v>
      </c>
      <c r="U73" s="31">
        <v>22305485</v>
      </c>
    </row>
    <row r="74" spans="2:21" x14ac:dyDescent="0.25">
      <c r="B74" s="57"/>
      <c r="C74" s="58">
        <v>43313</v>
      </c>
      <c r="D74" s="31">
        <v>2016813</v>
      </c>
      <c r="E74" s="31">
        <v>7627</v>
      </c>
      <c r="F74" s="31">
        <v>12393973</v>
      </c>
      <c r="G74" s="31">
        <v>303348</v>
      </c>
      <c r="H74" s="31">
        <v>1780866</v>
      </c>
      <c r="I74" s="31"/>
      <c r="J74" s="31">
        <v>108455</v>
      </c>
      <c r="K74" s="31">
        <v>3573932</v>
      </c>
      <c r="L74" s="31"/>
      <c r="M74" s="31">
        <v>125519</v>
      </c>
      <c r="N74" s="31">
        <v>872696</v>
      </c>
      <c r="O74" s="31">
        <v>62920</v>
      </c>
      <c r="P74" s="31"/>
      <c r="Q74" s="35">
        <v>48198</v>
      </c>
      <c r="R74" s="31">
        <v>474816</v>
      </c>
      <c r="S74" s="31">
        <v>69561</v>
      </c>
      <c r="T74" s="31">
        <v>644539</v>
      </c>
      <c r="U74" s="31">
        <v>22483263</v>
      </c>
    </row>
    <row r="75" spans="2:21" x14ac:dyDescent="0.25">
      <c r="B75" s="57"/>
      <c r="C75" s="58">
        <v>43344</v>
      </c>
      <c r="D75" s="31">
        <v>1975335</v>
      </c>
      <c r="E75" s="31">
        <v>7703</v>
      </c>
      <c r="F75" s="31">
        <v>12481444</v>
      </c>
      <c r="G75" s="31">
        <v>779836</v>
      </c>
      <c r="H75" s="31">
        <v>1787204</v>
      </c>
      <c r="I75" s="31"/>
      <c r="J75" s="31">
        <v>108794</v>
      </c>
      <c r="K75" s="31">
        <v>3567745</v>
      </c>
      <c r="L75" s="31"/>
      <c r="M75" s="31">
        <v>82211</v>
      </c>
      <c r="N75" s="31">
        <v>878578</v>
      </c>
      <c r="O75" s="31">
        <v>63600</v>
      </c>
      <c r="P75" s="31"/>
      <c r="Q75" s="35">
        <v>52400</v>
      </c>
      <c r="R75" s="31"/>
      <c r="S75" s="31">
        <v>73412</v>
      </c>
      <c r="T75" s="31">
        <v>639972</v>
      </c>
      <c r="U75" s="31">
        <v>22498234</v>
      </c>
    </row>
    <row r="76" spans="2:21" x14ac:dyDescent="0.25">
      <c r="B76" s="57"/>
      <c r="C76" s="58">
        <v>43374</v>
      </c>
      <c r="D76" s="31">
        <v>1663330</v>
      </c>
      <c r="E76" s="31">
        <v>7788</v>
      </c>
      <c r="F76" s="31">
        <v>12606054</v>
      </c>
      <c r="G76" s="31">
        <v>753427</v>
      </c>
      <c r="H76" s="31">
        <v>1794722</v>
      </c>
      <c r="I76" s="31"/>
      <c r="J76" s="31">
        <v>108949</v>
      </c>
      <c r="K76" s="31">
        <v>3566123</v>
      </c>
      <c r="L76" s="31"/>
      <c r="M76" s="31">
        <v>82542</v>
      </c>
      <c r="N76" s="31">
        <v>886082</v>
      </c>
      <c r="O76" s="31">
        <v>64496</v>
      </c>
      <c r="P76" s="31"/>
      <c r="Q76" s="35">
        <v>57782</v>
      </c>
      <c r="R76" s="31"/>
      <c r="S76" s="31">
        <v>77987</v>
      </c>
      <c r="T76" s="31">
        <v>637457</v>
      </c>
      <c r="U76" s="31">
        <v>22306739</v>
      </c>
    </row>
    <row r="77" spans="2:21" x14ac:dyDescent="0.25">
      <c r="B77" s="57"/>
      <c r="C77" s="58">
        <v>43405</v>
      </c>
      <c r="D77" s="31">
        <v>1646808</v>
      </c>
      <c r="E77" s="31">
        <v>7469</v>
      </c>
      <c r="F77" s="31">
        <v>12657083</v>
      </c>
      <c r="G77" s="31">
        <v>755741</v>
      </c>
      <c r="H77" s="31">
        <v>1804812</v>
      </c>
      <c r="I77" s="31"/>
      <c r="J77" s="31">
        <v>109245</v>
      </c>
      <c r="K77" s="31">
        <v>3571475</v>
      </c>
      <c r="L77" s="31"/>
      <c r="M77" s="31">
        <v>82730</v>
      </c>
      <c r="N77" s="31">
        <v>892259</v>
      </c>
      <c r="O77" s="31">
        <v>66138</v>
      </c>
      <c r="P77" s="31"/>
      <c r="Q77" s="35">
        <v>63667</v>
      </c>
      <c r="R77" s="31"/>
      <c r="S77" s="31">
        <v>83972</v>
      </c>
      <c r="T77" s="31">
        <v>576153</v>
      </c>
      <c r="U77" s="31">
        <v>22317552</v>
      </c>
    </row>
    <row r="78" spans="2:21" x14ac:dyDescent="0.25">
      <c r="B78" s="57"/>
      <c r="C78" s="58">
        <v>43435</v>
      </c>
      <c r="D78" s="31">
        <v>1655940</v>
      </c>
      <c r="E78" s="31">
        <v>7915</v>
      </c>
      <c r="F78" s="31">
        <v>12732223</v>
      </c>
      <c r="G78" s="31">
        <v>757060</v>
      </c>
      <c r="H78" s="31">
        <v>1809998</v>
      </c>
      <c r="I78" s="31"/>
      <c r="J78" s="31">
        <v>109116</v>
      </c>
      <c r="K78" s="31">
        <v>3577374</v>
      </c>
      <c r="L78" s="31"/>
      <c r="M78" s="31">
        <v>82992</v>
      </c>
      <c r="N78" s="31">
        <v>898639</v>
      </c>
      <c r="O78" s="31">
        <v>66009</v>
      </c>
      <c r="P78" s="57"/>
      <c r="Q78" s="36">
        <v>70403</v>
      </c>
      <c r="R78" s="31"/>
      <c r="S78" s="31">
        <v>87815</v>
      </c>
      <c r="T78" s="31">
        <v>542609</v>
      </c>
      <c r="U78" s="31">
        <v>22398093</v>
      </c>
    </row>
    <row r="79" spans="2:21" x14ac:dyDescent="0.25">
      <c r="B79" s="57"/>
      <c r="C79" s="56">
        <v>43466</v>
      </c>
      <c r="D79" s="32">
        <v>1663353</v>
      </c>
      <c r="E79" s="32">
        <v>7982</v>
      </c>
      <c r="F79" s="32">
        <v>12826940</v>
      </c>
      <c r="G79" s="32">
        <v>759379</v>
      </c>
      <c r="H79" s="32">
        <v>1819934</v>
      </c>
      <c r="I79" s="32"/>
      <c r="J79" s="32">
        <v>98507</v>
      </c>
      <c r="K79" s="32">
        <v>3290780</v>
      </c>
      <c r="L79" s="32"/>
      <c r="M79" s="32">
        <v>83716</v>
      </c>
      <c r="N79" s="32">
        <v>906334</v>
      </c>
      <c r="O79" s="32">
        <v>66784</v>
      </c>
      <c r="P79" s="32"/>
      <c r="Q79" s="37">
        <v>76060</v>
      </c>
      <c r="R79" s="32"/>
      <c r="S79" s="32">
        <v>92735</v>
      </c>
      <c r="T79" s="32">
        <v>542308</v>
      </c>
      <c r="U79" s="32">
        <v>22234812</v>
      </c>
    </row>
    <row r="80" spans="2:21" x14ac:dyDescent="0.25">
      <c r="B80" s="57"/>
      <c r="C80" s="58">
        <v>43497</v>
      </c>
      <c r="D80" s="31">
        <v>1672874</v>
      </c>
      <c r="E80" s="31">
        <v>8040</v>
      </c>
      <c r="F80" s="31">
        <v>12826940</v>
      </c>
      <c r="G80" s="31">
        <v>760741</v>
      </c>
      <c r="H80" s="31">
        <v>1824638</v>
      </c>
      <c r="I80" s="31"/>
      <c r="J80" s="31">
        <v>98955</v>
      </c>
      <c r="K80" s="31">
        <v>3285067</v>
      </c>
      <c r="L80" s="31"/>
      <c r="M80" s="31">
        <v>83827</v>
      </c>
      <c r="N80" s="31">
        <v>911583</v>
      </c>
      <c r="O80" s="31">
        <v>67455</v>
      </c>
      <c r="P80" s="31"/>
      <c r="Q80" s="35">
        <v>82722</v>
      </c>
      <c r="R80" s="31"/>
      <c r="S80" s="31">
        <v>97324</v>
      </c>
      <c r="T80" s="31">
        <v>541631</v>
      </c>
      <c r="U80" s="31">
        <v>22261797</v>
      </c>
    </row>
    <row r="81" spans="2:21" x14ac:dyDescent="0.25">
      <c r="B81" s="57"/>
      <c r="C81" s="58">
        <v>43525</v>
      </c>
      <c r="D81" s="31">
        <v>1599246</v>
      </c>
      <c r="E81" s="31">
        <v>8140</v>
      </c>
      <c r="F81" s="31">
        <v>12973673</v>
      </c>
      <c r="G81" s="31">
        <v>763531</v>
      </c>
      <c r="H81" s="31">
        <v>1822886</v>
      </c>
      <c r="I81" s="31"/>
      <c r="J81" s="31">
        <v>99719</v>
      </c>
      <c r="K81" s="31">
        <v>3028433</v>
      </c>
      <c r="L81" s="31"/>
      <c r="M81" s="31">
        <v>83634</v>
      </c>
      <c r="N81" s="31">
        <v>919977</v>
      </c>
      <c r="O81" s="31">
        <v>68311</v>
      </c>
      <c r="P81" s="31"/>
      <c r="Q81" s="35">
        <v>91151</v>
      </c>
      <c r="R81" s="31"/>
      <c r="S81" s="31">
        <v>103996</v>
      </c>
      <c r="T81" s="31">
        <v>542230</v>
      </c>
      <c r="U81" s="31">
        <v>22104927</v>
      </c>
    </row>
    <row r="82" spans="2:21" x14ac:dyDescent="0.25">
      <c r="B82" s="57"/>
      <c r="C82" s="58">
        <v>43556</v>
      </c>
      <c r="D82" s="31">
        <v>1650769</v>
      </c>
      <c r="E82" s="31">
        <v>7859</v>
      </c>
      <c r="F82" s="31">
        <v>13014030</v>
      </c>
      <c r="G82" s="31">
        <v>764476</v>
      </c>
      <c r="H82" s="31">
        <v>1828195</v>
      </c>
      <c r="I82" s="31"/>
      <c r="J82" s="31">
        <v>99623</v>
      </c>
      <c r="K82" s="31">
        <v>2861471</v>
      </c>
      <c r="L82" s="31"/>
      <c r="M82" s="31">
        <v>80558</v>
      </c>
      <c r="N82" s="31">
        <v>926580</v>
      </c>
      <c r="O82" s="31">
        <v>69241</v>
      </c>
      <c r="P82" s="31"/>
      <c r="Q82" s="35">
        <v>97908</v>
      </c>
      <c r="R82" s="31"/>
      <c r="S82" s="31">
        <v>110385</v>
      </c>
      <c r="T82" s="31">
        <v>541936</v>
      </c>
      <c r="U82" s="31">
        <v>22053031</v>
      </c>
    </row>
    <row r="83" spans="2:21" x14ac:dyDescent="0.25">
      <c r="B83" s="57"/>
      <c r="C83" s="58">
        <v>43586</v>
      </c>
      <c r="D83" s="31">
        <v>1681369</v>
      </c>
      <c r="E83" s="31">
        <v>8302</v>
      </c>
      <c r="F83" s="31">
        <v>13046289</v>
      </c>
      <c r="G83" s="31">
        <v>765154</v>
      </c>
      <c r="H83" s="31">
        <v>1833612</v>
      </c>
      <c r="I83" s="31"/>
      <c r="J83" s="31">
        <v>100266</v>
      </c>
      <c r="K83" s="31">
        <v>1652312</v>
      </c>
      <c r="L83" s="31"/>
      <c r="M83" s="31">
        <v>80775</v>
      </c>
      <c r="N83" s="31">
        <v>934334</v>
      </c>
      <c r="O83" s="31">
        <v>70138</v>
      </c>
      <c r="P83" s="31"/>
      <c r="Q83" s="35">
        <v>102518</v>
      </c>
      <c r="R83" s="31"/>
      <c r="S83" s="31">
        <v>117394</v>
      </c>
      <c r="T83" s="31">
        <v>527328</v>
      </c>
      <c r="U83" s="31">
        <v>20919791</v>
      </c>
    </row>
    <row r="84" spans="2:21" x14ac:dyDescent="0.25">
      <c r="B84" s="57"/>
      <c r="C84" s="58">
        <v>43617</v>
      </c>
      <c r="D84" s="31">
        <v>1699512</v>
      </c>
      <c r="E84" s="31">
        <v>8430</v>
      </c>
      <c r="F84" s="31">
        <v>13098368</v>
      </c>
      <c r="G84" s="31">
        <v>765914</v>
      </c>
      <c r="H84" s="31">
        <v>1839609</v>
      </c>
      <c r="I84" s="31"/>
      <c r="J84" s="31">
        <v>100702</v>
      </c>
      <c r="K84" s="31">
        <v>1575571</v>
      </c>
      <c r="L84" s="31"/>
      <c r="M84" s="31">
        <v>70763</v>
      </c>
      <c r="N84" s="31">
        <v>940358</v>
      </c>
      <c r="O84" s="31">
        <v>71523</v>
      </c>
      <c r="P84" s="31"/>
      <c r="Q84" s="35">
        <v>108807</v>
      </c>
      <c r="R84" s="31"/>
      <c r="S84" s="31">
        <v>123876</v>
      </c>
      <c r="T84" s="31">
        <v>527415</v>
      </c>
      <c r="U84" s="31">
        <v>20930848</v>
      </c>
    </row>
    <row r="85" spans="2:21" x14ac:dyDescent="0.25">
      <c r="B85" s="57"/>
      <c r="C85" s="58">
        <v>43647</v>
      </c>
      <c r="D85" s="31">
        <v>1716661</v>
      </c>
      <c r="E85" s="31">
        <v>8546</v>
      </c>
      <c r="F85" s="31">
        <v>13156003</v>
      </c>
      <c r="G85" s="31">
        <v>769203</v>
      </c>
      <c r="H85" s="31">
        <v>1845489</v>
      </c>
      <c r="I85" s="31"/>
      <c r="J85" s="31">
        <v>101040</v>
      </c>
      <c r="K85" s="31">
        <v>1619424</v>
      </c>
      <c r="L85" s="31"/>
      <c r="M85" s="31">
        <v>69509</v>
      </c>
      <c r="N85" s="31">
        <v>948706</v>
      </c>
      <c r="O85" s="31">
        <v>72558</v>
      </c>
      <c r="P85" s="31"/>
      <c r="Q85" s="35">
        <v>117620</v>
      </c>
      <c r="R85" s="31"/>
      <c r="S85" s="31">
        <v>130255</v>
      </c>
      <c r="T85" s="31">
        <v>529178</v>
      </c>
      <c r="U85" s="31">
        <v>21084192</v>
      </c>
    </row>
    <row r="86" spans="2:21" x14ac:dyDescent="0.25">
      <c r="B86" s="57"/>
      <c r="C86" s="58">
        <v>43678</v>
      </c>
      <c r="D86" s="31">
        <v>1732956</v>
      </c>
      <c r="E86" s="31">
        <v>8732</v>
      </c>
      <c r="F86" s="31">
        <v>13230554</v>
      </c>
      <c r="G86" s="31">
        <v>769613</v>
      </c>
      <c r="H86" s="31">
        <v>1850659</v>
      </c>
      <c r="I86" s="31"/>
      <c r="J86" s="31">
        <v>101652</v>
      </c>
      <c r="K86" s="31">
        <v>1639823</v>
      </c>
      <c r="L86" s="31"/>
      <c r="M86" s="31">
        <v>71086</v>
      </c>
      <c r="N86" s="31">
        <v>957861</v>
      </c>
      <c r="O86" s="31">
        <v>73426</v>
      </c>
      <c r="P86" s="31"/>
      <c r="Q86" s="35">
        <v>126969</v>
      </c>
      <c r="R86" s="31"/>
      <c r="S86" s="31">
        <v>136496</v>
      </c>
      <c r="T86" s="31">
        <v>532462</v>
      </c>
      <c r="U86" s="31">
        <v>21232289</v>
      </c>
    </row>
    <row r="87" spans="2:21" x14ac:dyDescent="0.25">
      <c r="B87" s="57"/>
      <c r="C87" s="58">
        <v>43709</v>
      </c>
      <c r="D87" s="31">
        <v>1745524</v>
      </c>
      <c r="E87" s="31">
        <v>8867</v>
      </c>
      <c r="F87" s="31">
        <v>13232279</v>
      </c>
      <c r="G87" s="31">
        <v>739290</v>
      </c>
      <c r="H87" s="31">
        <v>1857768</v>
      </c>
      <c r="I87" s="31"/>
      <c r="J87" s="31">
        <v>101964</v>
      </c>
      <c r="K87" s="31">
        <v>1664749</v>
      </c>
      <c r="L87" s="31"/>
      <c r="M87" s="31">
        <v>71431</v>
      </c>
      <c r="N87" s="31">
        <v>963788</v>
      </c>
      <c r="O87" s="31">
        <v>74082</v>
      </c>
      <c r="P87" s="31"/>
      <c r="Q87" s="35">
        <v>135549</v>
      </c>
      <c r="R87" s="31"/>
      <c r="S87" s="31">
        <v>140418</v>
      </c>
      <c r="T87" s="31">
        <v>534600</v>
      </c>
      <c r="U87" s="31">
        <v>21270309</v>
      </c>
    </row>
    <row r="88" spans="2:21" x14ac:dyDescent="0.25">
      <c r="B88" s="57"/>
      <c r="C88" s="58">
        <v>43739</v>
      </c>
      <c r="D88" s="31">
        <v>1757283</v>
      </c>
      <c r="E88" s="31">
        <v>8937</v>
      </c>
      <c r="F88" s="31">
        <v>13375429</v>
      </c>
      <c r="G88" s="31">
        <v>740757</v>
      </c>
      <c r="H88" s="31">
        <v>1863060</v>
      </c>
      <c r="I88" s="31"/>
      <c r="J88" s="31">
        <v>102215</v>
      </c>
      <c r="K88" s="31">
        <v>1683530</v>
      </c>
      <c r="L88" s="31"/>
      <c r="M88" s="31">
        <v>72074</v>
      </c>
      <c r="N88" s="31">
        <v>968760</v>
      </c>
      <c r="O88" s="31">
        <v>74943</v>
      </c>
      <c r="P88" s="31"/>
      <c r="Q88" s="35">
        <v>142689</v>
      </c>
      <c r="R88" s="31"/>
      <c r="S88" s="31">
        <v>145566</v>
      </c>
      <c r="T88" s="31">
        <v>536217</v>
      </c>
      <c r="U88" s="31">
        <v>21471460</v>
      </c>
    </row>
    <row r="89" spans="2:21" x14ac:dyDescent="0.25">
      <c r="B89" s="57"/>
      <c r="C89" s="58">
        <v>43770</v>
      </c>
      <c r="D89" s="31">
        <v>1767198</v>
      </c>
      <c r="E89" s="31">
        <v>8994</v>
      </c>
      <c r="F89" s="31">
        <v>13398844</v>
      </c>
      <c r="G89" s="31">
        <v>747746</v>
      </c>
      <c r="H89" s="31">
        <v>1868293</v>
      </c>
      <c r="I89" s="31"/>
      <c r="J89" s="31">
        <v>102368</v>
      </c>
      <c r="K89" s="31">
        <v>1687066</v>
      </c>
      <c r="L89" s="31"/>
      <c r="M89" s="31">
        <v>72231</v>
      </c>
      <c r="N89" s="31">
        <v>972404</v>
      </c>
      <c r="O89" s="31">
        <v>75628</v>
      </c>
      <c r="P89" s="31"/>
      <c r="Q89" s="35">
        <v>147492</v>
      </c>
      <c r="R89" s="31"/>
      <c r="S89" s="31">
        <v>150426</v>
      </c>
      <c r="T89" s="31">
        <v>539486</v>
      </c>
      <c r="U89" s="31">
        <v>21538176</v>
      </c>
    </row>
    <row r="90" spans="2:21" x14ac:dyDescent="0.25">
      <c r="B90" s="57"/>
      <c r="C90" s="58">
        <v>43800</v>
      </c>
      <c r="D90" s="31">
        <v>1778317</v>
      </c>
      <c r="E90" s="31">
        <v>9108</v>
      </c>
      <c r="F90" s="31">
        <v>13461833</v>
      </c>
      <c r="G90" s="31">
        <v>736546</v>
      </c>
      <c r="H90" s="31">
        <v>1871738</v>
      </c>
      <c r="I90" s="31"/>
      <c r="J90" s="31">
        <v>101734</v>
      </c>
      <c r="K90" s="31">
        <v>1713560</v>
      </c>
      <c r="L90" s="31"/>
      <c r="M90" s="31">
        <v>71622</v>
      </c>
      <c r="N90" s="31">
        <v>977329</v>
      </c>
      <c r="O90" s="31">
        <v>76375</v>
      </c>
      <c r="P90" s="31"/>
      <c r="Q90" s="35">
        <v>155213</v>
      </c>
      <c r="R90" s="31"/>
      <c r="S90" s="31">
        <v>156446</v>
      </c>
      <c r="T90" s="31">
        <v>541327</v>
      </c>
      <c r="U90" s="31">
        <v>21651148</v>
      </c>
    </row>
    <row r="91" spans="2:21" x14ac:dyDescent="0.25">
      <c r="B91" s="57"/>
      <c r="C91" s="56">
        <v>43831</v>
      </c>
      <c r="D91" s="32">
        <v>1792033</v>
      </c>
      <c r="E91" s="32">
        <v>9215</v>
      </c>
      <c r="F91" s="32">
        <v>13573074</v>
      </c>
      <c r="G91" s="32">
        <v>737467</v>
      </c>
      <c r="H91" s="32">
        <v>1875772</v>
      </c>
      <c r="I91" s="32"/>
      <c r="J91" s="32">
        <v>102077</v>
      </c>
      <c r="K91" s="32">
        <v>1739336</v>
      </c>
      <c r="L91" s="32"/>
      <c r="M91" s="32">
        <v>71528</v>
      </c>
      <c r="N91" s="32">
        <v>969266</v>
      </c>
      <c r="O91" s="32">
        <v>91909</v>
      </c>
      <c r="P91" s="32"/>
      <c r="Q91" s="37">
        <v>169258</v>
      </c>
      <c r="R91" s="32"/>
      <c r="S91" s="32">
        <v>163583</v>
      </c>
      <c r="T91" s="32">
        <v>542428</v>
      </c>
      <c r="U91" s="32">
        <v>21836946</v>
      </c>
    </row>
    <row r="92" spans="2:21" x14ac:dyDescent="0.25">
      <c r="B92" s="57"/>
      <c r="C92" s="58">
        <v>43862</v>
      </c>
      <c r="D92" s="31">
        <v>1805749</v>
      </c>
      <c r="E92" s="31">
        <v>9293</v>
      </c>
      <c r="F92" s="31">
        <v>13641632</v>
      </c>
      <c r="G92" s="31">
        <v>737731</v>
      </c>
      <c r="H92" s="31">
        <v>1881865</v>
      </c>
      <c r="I92" s="31"/>
      <c r="J92" s="31">
        <v>100809</v>
      </c>
      <c r="K92" s="31">
        <v>1762803</v>
      </c>
      <c r="L92" s="31"/>
      <c r="M92" s="31">
        <v>71560</v>
      </c>
      <c r="N92" s="31">
        <v>975434</v>
      </c>
      <c r="O92" s="31">
        <v>92541</v>
      </c>
      <c r="P92" s="31"/>
      <c r="Q92" s="35">
        <v>184827</v>
      </c>
      <c r="R92" s="31"/>
      <c r="S92" s="31">
        <v>169729</v>
      </c>
      <c r="T92" s="31">
        <v>544290</v>
      </c>
      <c r="U92" s="31">
        <v>21978263</v>
      </c>
    </row>
    <row r="93" spans="2:21" x14ac:dyDescent="0.25">
      <c r="B93" s="57"/>
      <c r="C93" s="58">
        <v>43891</v>
      </c>
      <c r="D93" s="31">
        <v>1815116</v>
      </c>
      <c r="E93" s="31">
        <v>9345</v>
      </c>
      <c r="F93" s="31">
        <v>13622133</v>
      </c>
      <c r="G93" s="31">
        <v>738115</v>
      </c>
      <c r="H93" s="31">
        <v>1844435</v>
      </c>
      <c r="I93" s="31"/>
      <c r="J93" s="31">
        <v>100514</v>
      </c>
      <c r="K93" s="31">
        <v>1791264</v>
      </c>
      <c r="L93" s="31"/>
      <c r="M93" s="31">
        <v>71332</v>
      </c>
      <c r="N93" s="31">
        <v>969701</v>
      </c>
      <c r="O93" s="31">
        <v>92849</v>
      </c>
      <c r="P93" s="31"/>
      <c r="Q93" s="35">
        <v>187812</v>
      </c>
      <c r="R93" s="31"/>
      <c r="S93" s="31">
        <v>177660</v>
      </c>
      <c r="T93" s="31">
        <v>545637</v>
      </c>
      <c r="U93" s="31">
        <v>21965913</v>
      </c>
    </row>
    <row r="94" spans="2:21" x14ac:dyDescent="0.25">
      <c r="B94" s="57"/>
      <c r="C94" s="58">
        <v>43922</v>
      </c>
      <c r="D94" s="31">
        <v>1816991</v>
      </c>
      <c r="E94" s="31">
        <v>9376</v>
      </c>
      <c r="F94" s="31">
        <v>13655131</v>
      </c>
      <c r="G94" s="31">
        <v>735180</v>
      </c>
      <c r="H94" s="31">
        <v>1819953</v>
      </c>
      <c r="I94" s="31"/>
      <c r="J94" s="31">
        <v>100797</v>
      </c>
      <c r="K94" s="31">
        <v>1797257</v>
      </c>
      <c r="L94" s="31"/>
      <c r="M94" s="31">
        <v>70975</v>
      </c>
      <c r="N94" s="31">
        <v>968298</v>
      </c>
      <c r="O94" s="31">
        <v>93461</v>
      </c>
      <c r="P94" s="31"/>
      <c r="Q94" s="35">
        <v>188030</v>
      </c>
      <c r="R94" s="31"/>
      <c r="S94" s="31">
        <v>184592</v>
      </c>
      <c r="T94" s="31">
        <v>542555</v>
      </c>
      <c r="U94" s="31">
        <v>21982596</v>
      </c>
    </row>
    <row r="95" spans="2:21" x14ac:dyDescent="0.25">
      <c r="B95" s="57"/>
      <c r="C95" s="58">
        <v>43952</v>
      </c>
      <c r="D95" s="31">
        <v>1819330</v>
      </c>
      <c r="E95" s="31">
        <v>9439</v>
      </c>
      <c r="F95" s="31">
        <v>13771731</v>
      </c>
      <c r="G95" s="31">
        <v>731703</v>
      </c>
      <c r="H95" s="31">
        <v>1816898</v>
      </c>
      <c r="I95" s="31"/>
      <c r="J95" s="31">
        <v>100856</v>
      </c>
      <c r="K95" s="31">
        <v>1807058</v>
      </c>
      <c r="L95" s="31"/>
      <c r="M95" s="31">
        <v>70664</v>
      </c>
      <c r="N95" s="31">
        <v>967834</v>
      </c>
      <c r="O95" s="31">
        <v>93961</v>
      </c>
      <c r="P95" s="31"/>
      <c r="Q95" s="35">
        <v>188686</v>
      </c>
      <c r="R95" s="31"/>
      <c r="S95" s="31">
        <v>190992</v>
      </c>
      <c r="T95" s="31">
        <v>543690</v>
      </c>
      <c r="U95" s="31">
        <v>22112842</v>
      </c>
    </row>
    <row r="96" spans="2:21" x14ac:dyDescent="0.25">
      <c r="B96" s="57"/>
      <c r="C96" s="58">
        <v>43983</v>
      </c>
      <c r="D96" s="31">
        <v>1821929</v>
      </c>
      <c r="E96" s="31">
        <v>9490</v>
      </c>
      <c r="F96" s="31">
        <v>13907167</v>
      </c>
      <c r="G96" s="31">
        <v>521479</v>
      </c>
      <c r="H96" s="31">
        <v>1815796</v>
      </c>
      <c r="I96" s="31"/>
      <c r="J96" s="31">
        <v>100980</v>
      </c>
      <c r="K96" s="31">
        <v>1606782</v>
      </c>
      <c r="L96" s="31"/>
      <c r="M96" s="31">
        <v>70097</v>
      </c>
      <c r="N96" s="31">
        <v>966893</v>
      </c>
      <c r="O96" s="31">
        <v>94647</v>
      </c>
      <c r="P96" s="31"/>
      <c r="Q96" s="35">
        <v>195848</v>
      </c>
      <c r="R96" s="31"/>
      <c r="S96" s="31">
        <v>199335</v>
      </c>
      <c r="T96" s="31">
        <v>542830</v>
      </c>
      <c r="U96" s="31">
        <v>21853273</v>
      </c>
    </row>
    <row r="97" spans="2:21" x14ac:dyDescent="0.25">
      <c r="B97" s="57"/>
      <c r="C97" s="58">
        <v>44013</v>
      </c>
      <c r="D97" s="31">
        <v>1826897</v>
      </c>
      <c r="E97" s="31">
        <v>9552</v>
      </c>
      <c r="F97" s="31">
        <v>13894011</v>
      </c>
      <c r="G97" s="31">
        <v>535539</v>
      </c>
      <c r="H97" s="31">
        <v>1817353</v>
      </c>
      <c r="I97" s="31"/>
      <c r="J97" s="31">
        <v>102075</v>
      </c>
      <c r="K97" s="31">
        <v>1626109</v>
      </c>
      <c r="L97" s="31"/>
      <c r="M97" s="31">
        <v>69739</v>
      </c>
      <c r="N97" s="31">
        <v>967981</v>
      </c>
      <c r="O97" s="31">
        <v>95453</v>
      </c>
      <c r="P97" s="31"/>
      <c r="Q97" s="35">
        <v>209863</v>
      </c>
      <c r="R97" s="31"/>
      <c r="S97" s="31">
        <v>208235</v>
      </c>
      <c r="T97" s="31">
        <v>544419</v>
      </c>
      <c r="U97" s="31">
        <v>21907226</v>
      </c>
    </row>
    <row r="98" spans="2:21" x14ac:dyDescent="0.25">
      <c r="B98" s="57"/>
      <c r="C98" s="58">
        <v>44044</v>
      </c>
      <c r="D98" s="31">
        <v>1840438</v>
      </c>
      <c r="E98" s="31">
        <v>9612</v>
      </c>
      <c r="F98" s="31">
        <v>13944961</v>
      </c>
      <c r="G98" s="31">
        <v>529061</v>
      </c>
      <c r="H98" s="31">
        <v>1822666</v>
      </c>
      <c r="I98" s="31"/>
      <c r="J98" s="31">
        <v>102175</v>
      </c>
      <c r="K98" s="31">
        <v>1728387</v>
      </c>
      <c r="L98" s="31"/>
      <c r="M98" s="31">
        <v>69249</v>
      </c>
      <c r="N98" s="31">
        <v>970189</v>
      </c>
      <c r="O98" s="31">
        <v>96270</v>
      </c>
      <c r="P98" s="31"/>
      <c r="Q98" s="35">
        <v>211818</v>
      </c>
      <c r="R98" s="31"/>
      <c r="S98" s="31">
        <v>221915</v>
      </c>
      <c r="T98" s="31">
        <v>545264</v>
      </c>
      <c r="U98" s="31">
        <v>22092005</v>
      </c>
    </row>
    <row r="99" spans="2:21" x14ac:dyDescent="0.25">
      <c r="B99" s="57"/>
      <c r="C99" s="58">
        <v>44075</v>
      </c>
      <c r="D99" s="31">
        <v>1908996</v>
      </c>
      <c r="E99" s="31">
        <v>9694</v>
      </c>
      <c r="F99" s="31">
        <v>13824948</v>
      </c>
      <c r="G99" s="31">
        <v>532492</v>
      </c>
      <c r="H99" s="31">
        <v>1789907</v>
      </c>
      <c r="I99" s="31"/>
      <c r="J99" s="31">
        <v>101612</v>
      </c>
      <c r="K99" s="31">
        <v>1787749</v>
      </c>
      <c r="L99" s="31"/>
      <c r="M99" s="31">
        <v>69216</v>
      </c>
      <c r="N99" s="31">
        <v>974345</v>
      </c>
      <c r="O99" s="31">
        <v>97012</v>
      </c>
      <c r="P99" s="31"/>
      <c r="Q99" s="35">
        <v>217685</v>
      </c>
      <c r="R99" s="31"/>
      <c r="S99" s="31">
        <v>233946</v>
      </c>
      <c r="T99" s="31">
        <v>547612</v>
      </c>
      <c r="U99" s="31">
        <v>22095214</v>
      </c>
    </row>
    <row r="100" spans="2:21" x14ac:dyDescent="0.25">
      <c r="B100" s="57"/>
      <c r="C100" s="58">
        <v>44105</v>
      </c>
      <c r="D100" s="31">
        <v>1949412</v>
      </c>
      <c r="E100" s="31">
        <v>9786</v>
      </c>
      <c r="F100" s="31">
        <v>13548296</v>
      </c>
      <c r="G100" s="31">
        <v>533831</v>
      </c>
      <c r="H100" s="31">
        <v>1275636</v>
      </c>
      <c r="I100" s="31"/>
      <c r="J100" s="31">
        <v>102149</v>
      </c>
      <c r="K100" s="31">
        <v>1831534</v>
      </c>
      <c r="L100" s="31"/>
      <c r="M100" s="31">
        <v>69160</v>
      </c>
      <c r="N100" s="31">
        <v>936550</v>
      </c>
      <c r="O100" s="31">
        <v>56153</v>
      </c>
      <c r="P100" s="31"/>
      <c r="Q100" s="35">
        <v>229967</v>
      </c>
      <c r="R100" s="31"/>
      <c r="S100" s="31">
        <v>244318</v>
      </c>
      <c r="T100" s="31">
        <v>552683</v>
      </c>
      <c r="U100" s="31">
        <v>21339475</v>
      </c>
    </row>
    <row r="101" spans="2:21" x14ac:dyDescent="0.25">
      <c r="B101" s="57"/>
      <c r="C101" s="58">
        <v>44136</v>
      </c>
      <c r="D101" s="31">
        <v>1981812</v>
      </c>
      <c r="E101" s="31">
        <v>9868</v>
      </c>
      <c r="F101" s="31">
        <v>13452587</v>
      </c>
      <c r="G101" s="31">
        <v>535645</v>
      </c>
      <c r="H101" s="31">
        <v>1280272</v>
      </c>
      <c r="I101" s="31"/>
      <c r="J101" s="31">
        <v>105561</v>
      </c>
      <c r="K101" s="31">
        <v>1849480</v>
      </c>
      <c r="L101" s="31"/>
      <c r="M101" s="31">
        <v>68936</v>
      </c>
      <c r="N101" s="31">
        <v>943370</v>
      </c>
      <c r="O101" s="31">
        <v>56771</v>
      </c>
      <c r="P101" s="31"/>
      <c r="Q101" s="35">
        <v>237525</v>
      </c>
      <c r="R101" s="31"/>
      <c r="S101" s="31">
        <v>251838</v>
      </c>
      <c r="T101" s="31">
        <v>549887</v>
      </c>
      <c r="U101" s="31">
        <v>21323552</v>
      </c>
    </row>
    <row r="102" spans="2:21" x14ac:dyDescent="0.25">
      <c r="B102" s="57"/>
      <c r="C102" s="58">
        <v>44166</v>
      </c>
      <c r="D102" s="31">
        <v>2025263</v>
      </c>
      <c r="E102" s="31">
        <v>9957</v>
      </c>
      <c r="F102" s="31">
        <v>13672708</v>
      </c>
      <c r="G102" s="31">
        <v>535161</v>
      </c>
      <c r="H102" s="31">
        <v>1282494</v>
      </c>
      <c r="I102" s="31"/>
      <c r="J102" s="31">
        <v>127489</v>
      </c>
      <c r="K102" s="31">
        <v>1907239</v>
      </c>
      <c r="L102" s="31"/>
      <c r="M102" s="31">
        <v>68802</v>
      </c>
      <c r="N102" s="31">
        <v>950082</v>
      </c>
      <c r="O102" s="31">
        <v>57214</v>
      </c>
      <c r="P102" s="31"/>
      <c r="Q102" s="35">
        <v>251883</v>
      </c>
      <c r="R102" s="31"/>
      <c r="S102" s="31">
        <v>260696</v>
      </c>
      <c r="T102" s="31">
        <v>551218</v>
      </c>
      <c r="U102" s="31">
        <v>21700206</v>
      </c>
    </row>
    <row r="103" spans="2:21" x14ac:dyDescent="0.25">
      <c r="B103" s="57"/>
      <c r="C103" s="56">
        <v>44197</v>
      </c>
      <c r="D103" s="32">
        <v>2067044</v>
      </c>
      <c r="E103" s="32">
        <v>10015</v>
      </c>
      <c r="F103" s="32">
        <v>13782923</v>
      </c>
      <c r="G103" s="32">
        <v>534153</v>
      </c>
      <c r="H103" s="32">
        <v>1433109</v>
      </c>
      <c r="I103" s="32"/>
      <c r="J103" s="32">
        <v>101679</v>
      </c>
      <c r="K103" s="32">
        <v>1984266</v>
      </c>
      <c r="L103" s="32"/>
      <c r="M103" s="32">
        <v>68554</v>
      </c>
      <c r="N103" s="32">
        <v>949414</v>
      </c>
      <c r="O103" s="32">
        <v>42630</v>
      </c>
      <c r="P103" s="32"/>
      <c r="Q103" s="37">
        <v>260519</v>
      </c>
      <c r="R103" s="32"/>
      <c r="S103" s="32">
        <v>268176</v>
      </c>
      <c r="T103" s="32">
        <v>550589</v>
      </c>
      <c r="U103" s="32">
        <v>22053071</v>
      </c>
    </row>
    <row r="104" spans="2:21" x14ac:dyDescent="0.25">
      <c r="B104" s="57"/>
      <c r="C104" s="58">
        <v>44228</v>
      </c>
      <c r="D104" s="31">
        <v>2117319</v>
      </c>
      <c r="E104" s="31">
        <v>10111</v>
      </c>
      <c r="F104" s="31">
        <v>13881090</v>
      </c>
      <c r="G104" s="31">
        <v>532861</v>
      </c>
      <c r="H104" s="31">
        <v>1435697</v>
      </c>
      <c r="I104" s="31"/>
      <c r="J104" s="31">
        <v>101652</v>
      </c>
      <c r="K104" s="31">
        <v>2025398</v>
      </c>
      <c r="L104" s="31"/>
      <c r="M104" s="31">
        <v>68418</v>
      </c>
      <c r="N104" s="31">
        <v>959629</v>
      </c>
      <c r="O104" s="31">
        <v>39778</v>
      </c>
      <c r="P104" s="31"/>
      <c r="Q104" s="35">
        <v>270250</v>
      </c>
      <c r="R104" s="31"/>
      <c r="S104" s="31">
        <v>276676</v>
      </c>
      <c r="T104" s="31">
        <v>553815</v>
      </c>
      <c r="U104" s="31">
        <v>22272694</v>
      </c>
    </row>
    <row r="105" spans="2:21" x14ac:dyDescent="0.25">
      <c r="B105" s="57"/>
      <c r="C105" s="58">
        <v>44256</v>
      </c>
      <c r="D105" s="31">
        <v>2157402</v>
      </c>
      <c r="E105" s="31">
        <v>10199</v>
      </c>
      <c r="F105" s="31">
        <v>14463791</v>
      </c>
      <c r="G105" s="31">
        <v>532291</v>
      </c>
      <c r="H105" s="31">
        <v>1438179</v>
      </c>
      <c r="I105" s="31"/>
      <c r="J105" s="31">
        <v>103017</v>
      </c>
      <c r="K105" s="31">
        <v>2089893</v>
      </c>
      <c r="L105" s="31"/>
      <c r="M105" s="31">
        <v>68180</v>
      </c>
      <c r="N105" s="31">
        <v>977099</v>
      </c>
      <c r="O105" s="31">
        <v>41836</v>
      </c>
      <c r="P105" s="31"/>
      <c r="Q105" s="35">
        <v>278295</v>
      </c>
      <c r="R105" s="31"/>
      <c r="S105" s="31">
        <v>286031</v>
      </c>
      <c r="T105" s="31">
        <v>532320</v>
      </c>
      <c r="U105" s="31">
        <v>22978533</v>
      </c>
    </row>
    <row r="106" spans="2:21" x14ac:dyDescent="0.25">
      <c r="B106" s="57"/>
      <c r="C106" s="58">
        <v>44287</v>
      </c>
      <c r="D106" s="31">
        <v>2236379</v>
      </c>
      <c r="E106" s="31">
        <v>10294</v>
      </c>
      <c r="F106" s="31">
        <v>14009982</v>
      </c>
      <c r="G106" s="31">
        <v>533185</v>
      </c>
      <c r="H106" s="31">
        <v>1353349</v>
      </c>
      <c r="I106" s="31"/>
      <c r="J106" s="31">
        <v>103354</v>
      </c>
      <c r="K106" s="31">
        <v>2126400</v>
      </c>
      <c r="L106" s="31"/>
      <c r="M106" s="31">
        <v>68186</v>
      </c>
      <c r="N106" s="31">
        <v>998440</v>
      </c>
      <c r="O106" s="31">
        <v>42642</v>
      </c>
      <c r="P106" s="31"/>
      <c r="Q106" s="35">
        <v>281603</v>
      </c>
      <c r="R106" s="31"/>
      <c r="S106" s="31">
        <v>294644</v>
      </c>
      <c r="T106" s="31">
        <v>519500</v>
      </c>
      <c r="U106" s="31">
        <v>22577958</v>
      </c>
    </row>
    <row r="107" spans="2:21" x14ac:dyDescent="0.25">
      <c r="B107" s="57"/>
      <c r="C107" s="58">
        <v>44317</v>
      </c>
      <c r="D107" s="31">
        <v>2309497</v>
      </c>
      <c r="E107" s="31">
        <v>10390</v>
      </c>
      <c r="F107" s="31">
        <v>14070887</v>
      </c>
      <c r="G107" s="31">
        <v>535443</v>
      </c>
      <c r="H107" s="31">
        <v>1318792</v>
      </c>
      <c r="I107" s="31"/>
      <c r="J107" s="31">
        <v>105596</v>
      </c>
      <c r="K107" s="31">
        <v>2188473</v>
      </c>
      <c r="L107" s="31"/>
      <c r="M107" s="31">
        <v>67887</v>
      </c>
      <c r="N107" s="31">
        <v>1035685</v>
      </c>
      <c r="O107" s="31">
        <v>43307</v>
      </c>
      <c r="P107" s="31"/>
      <c r="Q107" s="35">
        <v>287904</v>
      </c>
      <c r="R107" s="31"/>
      <c r="S107" s="31">
        <v>304646</v>
      </c>
      <c r="T107" s="31">
        <v>524200</v>
      </c>
      <c r="U107" s="31">
        <v>22802707</v>
      </c>
    </row>
    <row r="108" spans="2:21" x14ac:dyDescent="0.25">
      <c r="B108" s="57"/>
      <c r="C108" s="58">
        <v>44348</v>
      </c>
      <c r="D108" s="31">
        <v>2374968</v>
      </c>
      <c r="E108" s="31">
        <v>10465</v>
      </c>
      <c r="F108" s="31">
        <v>14163798</v>
      </c>
      <c r="G108" s="31">
        <v>538369</v>
      </c>
      <c r="H108" s="31">
        <v>1331046</v>
      </c>
      <c r="I108" s="31"/>
      <c r="J108" s="31">
        <v>106805</v>
      </c>
      <c r="K108" s="31">
        <v>2242668</v>
      </c>
      <c r="L108" s="31"/>
      <c r="M108" s="31">
        <v>67510</v>
      </c>
      <c r="N108" s="31">
        <v>1078637</v>
      </c>
      <c r="O108" s="31">
        <v>44111</v>
      </c>
      <c r="P108" s="31"/>
      <c r="Q108" s="35">
        <v>297759</v>
      </c>
      <c r="R108" s="31"/>
      <c r="S108" s="31">
        <v>312921</v>
      </c>
      <c r="T108" s="31">
        <v>528019</v>
      </c>
      <c r="U108" s="31">
        <v>23097076</v>
      </c>
    </row>
    <row r="109" spans="2:21" x14ac:dyDescent="0.25">
      <c r="B109" s="57"/>
      <c r="C109" s="58">
        <v>44378</v>
      </c>
      <c r="D109" s="31">
        <v>2439320</v>
      </c>
      <c r="E109" s="31">
        <v>10569</v>
      </c>
      <c r="F109" s="31">
        <v>14221761</v>
      </c>
      <c r="G109" s="31">
        <v>543215</v>
      </c>
      <c r="H109" s="31">
        <v>1310560</v>
      </c>
      <c r="I109" s="31"/>
      <c r="J109" s="31">
        <v>107207</v>
      </c>
      <c r="K109" s="31">
        <v>2293161</v>
      </c>
      <c r="L109" s="31"/>
      <c r="M109" s="31">
        <v>67303</v>
      </c>
      <c r="N109" s="31">
        <v>1102523</v>
      </c>
      <c r="O109" s="31">
        <v>44853</v>
      </c>
      <c r="P109" s="31"/>
      <c r="Q109" s="35">
        <v>298007</v>
      </c>
      <c r="R109" s="31"/>
      <c r="S109" s="31">
        <v>322057</v>
      </c>
      <c r="T109" s="31">
        <v>532773</v>
      </c>
      <c r="U109" s="31">
        <v>23293309</v>
      </c>
    </row>
    <row r="110" spans="2:21" x14ac:dyDescent="0.25">
      <c r="B110" s="57"/>
      <c r="C110" s="58">
        <v>44409</v>
      </c>
      <c r="D110" s="31">
        <v>2523070</v>
      </c>
      <c r="E110" s="31">
        <v>10686</v>
      </c>
      <c r="F110" s="31">
        <v>14290226</v>
      </c>
      <c r="G110" s="31">
        <v>547497</v>
      </c>
      <c r="H110" s="31">
        <v>1300924</v>
      </c>
      <c r="I110" s="31"/>
      <c r="J110" s="31">
        <v>107494</v>
      </c>
      <c r="K110" s="31">
        <v>2347345</v>
      </c>
      <c r="L110" s="31"/>
      <c r="M110" s="31">
        <v>67157</v>
      </c>
      <c r="N110" s="31">
        <v>1191439</v>
      </c>
      <c r="O110" s="31">
        <v>39259</v>
      </c>
      <c r="P110" s="31"/>
      <c r="Q110" s="35">
        <v>310915</v>
      </c>
      <c r="R110" s="31"/>
      <c r="S110" s="31">
        <v>329556</v>
      </c>
      <c r="T110" s="31">
        <v>538479</v>
      </c>
      <c r="U110" s="31">
        <v>23604047</v>
      </c>
    </row>
    <row r="111" spans="2:21" x14ac:dyDescent="0.25">
      <c r="B111" s="57"/>
      <c r="C111" s="58">
        <v>44440</v>
      </c>
      <c r="D111" s="31">
        <v>2585455</v>
      </c>
      <c r="E111" s="31">
        <v>10807</v>
      </c>
      <c r="F111" s="31">
        <v>14310135</v>
      </c>
      <c r="G111" s="31">
        <v>551049</v>
      </c>
      <c r="H111" s="31">
        <v>1300816</v>
      </c>
      <c r="I111" s="31"/>
      <c r="J111" s="31">
        <v>108198</v>
      </c>
      <c r="K111" s="31">
        <v>2379603</v>
      </c>
      <c r="L111" s="31"/>
      <c r="M111" s="31">
        <v>66974</v>
      </c>
      <c r="N111" s="31">
        <v>1252707</v>
      </c>
      <c r="O111" s="31">
        <v>39593</v>
      </c>
      <c r="P111" s="31"/>
      <c r="Q111" s="35">
        <v>318826</v>
      </c>
      <c r="R111" s="31"/>
      <c r="S111" s="31">
        <v>336845</v>
      </c>
      <c r="T111" s="31">
        <v>534550</v>
      </c>
      <c r="U111" s="31">
        <v>23795558</v>
      </c>
    </row>
    <row r="112" spans="2:21" x14ac:dyDescent="0.25">
      <c r="B112" s="57"/>
      <c r="C112" s="58">
        <v>44470</v>
      </c>
      <c r="D112" s="31">
        <v>2646070</v>
      </c>
      <c r="E112" s="31">
        <v>10886</v>
      </c>
      <c r="F112" s="31">
        <v>14258395</v>
      </c>
      <c r="G112" s="31">
        <v>548219</v>
      </c>
      <c r="H112" s="31">
        <v>1310732</v>
      </c>
      <c r="I112" s="31"/>
      <c r="J112" s="31">
        <v>108800</v>
      </c>
      <c r="K112" s="31">
        <v>2411239</v>
      </c>
      <c r="L112" s="31"/>
      <c r="M112" s="31">
        <v>67065</v>
      </c>
      <c r="N112" s="31">
        <v>1325748</v>
      </c>
      <c r="O112" s="31">
        <v>39781</v>
      </c>
      <c r="P112" s="31"/>
      <c r="Q112" s="35">
        <v>318200</v>
      </c>
      <c r="R112" s="31"/>
      <c r="S112" s="31">
        <v>343384</v>
      </c>
      <c r="T112" s="31">
        <v>533406</v>
      </c>
      <c r="U112" s="31">
        <v>23921925</v>
      </c>
    </row>
    <row r="113" spans="2:21" x14ac:dyDescent="0.25">
      <c r="B113" s="57"/>
      <c r="C113" s="58">
        <v>44501</v>
      </c>
      <c r="D113" s="31">
        <v>2707127</v>
      </c>
      <c r="E113" s="31">
        <v>10976</v>
      </c>
      <c r="F113" s="31">
        <v>13980845</v>
      </c>
      <c r="G113" s="31">
        <v>548215</v>
      </c>
      <c r="H113" s="31">
        <v>1318995</v>
      </c>
      <c r="I113" s="31"/>
      <c r="J113" s="31">
        <v>110101</v>
      </c>
      <c r="K113" s="31">
        <v>2461750</v>
      </c>
      <c r="L113" s="31"/>
      <c r="M113" s="31">
        <v>66929</v>
      </c>
      <c r="N113" s="31">
        <v>1307412</v>
      </c>
      <c r="O113" s="31">
        <v>40064</v>
      </c>
      <c r="P113" s="31"/>
      <c r="Q113" s="35">
        <v>338303</v>
      </c>
      <c r="R113" s="31"/>
      <c r="S113" s="31">
        <v>350988</v>
      </c>
      <c r="T113" s="31">
        <v>531906</v>
      </c>
      <c r="U113" s="31">
        <v>23773611</v>
      </c>
    </row>
    <row r="114" spans="2:21" x14ac:dyDescent="0.25">
      <c r="B114" s="57"/>
      <c r="C114" s="58">
        <v>44531</v>
      </c>
      <c r="D114" s="31">
        <v>2766776</v>
      </c>
      <c r="E114" s="31">
        <v>11035</v>
      </c>
      <c r="F114" s="31">
        <v>13815845</v>
      </c>
      <c r="G114" s="31">
        <v>550740</v>
      </c>
      <c r="H114" s="31">
        <v>1325808</v>
      </c>
      <c r="I114" s="31"/>
      <c r="J114" s="31">
        <v>111557</v>
      </c>
      <c r="K114" s="31">
        <v>2502383</v>
      </c>
      <c r="L114" s="31"/>
      <c r="M114" s="31">
        <v>67016</v>
      </c>
      <c r="N114" s="31">
        <v>1364551</v>
      </c>
      <c r="O114" s="31">
        <v>40189</v>
      </c>
      <c r="P114" s="31"/>
      <c r="Q114" s="35">
        <v>349637</v>
      </c>
      <c r="R114" s="31"/>
      <c r="S114" s="31">
        <v>358376</v>
      </c>
      <c r="T114" s="31">
        <v>534855</v>
      </c>
      <c r="U114" s="31">
        <v>23798768</v>
      </c>
    </row>
    <row r="115" spans="2:21" x14ac:dyDescent="0.25">
      <c r="B115" s="57"/>
      <c r="C115" s="56">
        <v>44562</v>
      </c>
      <c r="D115" s="32">
        <v>2830910</v>
      </c>
      <c r="E115" s="32">
        <v>11072</v>
      </c>
      <c r="F115" s="32">
        <v>13758729</v>
      </c>
      <c r="G115" s="32">
        <v>552330</v>
      </c>
      <c r="H115" s="32">
        <v>1331780</v>
      </c>
      <c r="I115" s="32"/>
      <c r="J115" s="32">
        <v>126696</v>
      </c>
      <c r="K115" s="32">
        <v>2539430</v>
      </c>
      <c r="L115" s="32"/>
      <c r="M115" s="32">
        <v>66074</v>
      </c>
      <c r="N115" s="32">
        <v>1415960</v>
      </c>
      <c r="O115" s="32">
        <v>40150</v>
      </c>
      <c r="P115" s="32"/>
      <c r="Q115" s="37">
        <v>359370</v>
      </c>
      <c r="R115" s="32"/>
      <c r="S115" s="32">
        <v>365325</v>
      </c>
      <c r="T115" s="32">
        <v>539940</v>
      </c>
      <c r="U115" s="32">
        <v>23937766</v>
      </c>
    </row>
    <row r="116" spans="2:21" x14ac:dyDescent="0.25">
      <c r="B116" s="57"/>
      <c r="C116" s="58">
        <v>44593</v>
      </c>
      <c r="D116" s="31">
        <v>2879935</v>
      </c>
      <c r="E116" s="31">
        <v>11097</v>
      </c>
      <c r="F116" s="31">
        <v>13299470</v>
      </c>
      <c r="G116" s="31">
        <v>553914</v>
      </c>
      <c r="H116" s="31">
        <v>1288810</v>
      </c>
      <c r="I116" s="31"/>
      <c r="J116" s="31">
        <v>113557</v>
      </c>
      <c r="K116" s="31">
        <v>2578704</v>
      </c>
      <c r="L116" s="31"/>
      <c r="M116" s="31">
        <v>66362</v>
      </c>
      <c r="N116" s="31">
        <v>1404239</v>
      </c>
      <c r="O116" s="31">
        <v>39995</v>
      </c>
      <c r="P116" s="31"/>
      <c r="Q116" s="35">
        <v>369648</v>
      </c>
      <c r="R116" s="31"/>
      <c r="S116" s="31">
        <v>371372</v>
      </c>
      <c r="T116" s="31">
        <v>540386</v>
      </c>
      <c r="U116" s="31">
        <v>23517489</v>
      </c>
    </row>
    <row r="117" spans="2:21" x14ac:dyDescent="0.25">
      <c r="B117" s="57"/>
      <c r="C117" s="58">
        <v>44621</v>
      </c>
      <c r="D117" s="31">
        <v>2943787</v>
      </c>
      <c r="E117" s="31">
        <v>11199</v>
      </c>
      <c r="F117" s="31">
        <v>13287328</v>
      </c>
      <c r="G117" s="31">
        <v>556728</v>
      </c>
      <c r="H117" s="31">
        <v>1297437</v>
      </c>
      <c r="I117" s="31"/>
      <c r="J117" s="31">
        <v>115215</v>
      </c>
      <c r="K117" s="31">
        <v>2644738</v>
      </c>
      <c r="L117" s="31"/>
      <c r="M117" s="31">
        <v>66973</v>
      </c>
      <c r="N117" s="31">
        <v>1470613</v>
      </c>
      <c r="O117" s="31">
        <v>40278</v>
      </c>
      <c r="P117" s="31"/>
      <c r="Q117" s="35">
        <v>386757</v>
      </c>
      <c r="R117" s="31"/>
      <c r="S117" s="31">
        <v>379471</v>
      </c>
      <c r="T117" s="31">
        <v>565962</v>
      </c>
      <c r="U117" s="31">
        <v>23766486</v>
      </c>
    </row>
    <row r="118" spans="2:21" x14ac:dyDescent="0.25">
      <c r="B118" s="57"/>
      <c r="C118" s="58">
        <v>44652</v>
      </c>
      <c r="D118" s="31">
        <v>2992550</v>
      </c>
      <c r="E118" s="31">
        <v>11224</v>
      </c>
      <c r="F118" s="31">
        <v>13325154</v>
      </c>
      <c r="G118" s="31">
        <v>559353</v>
      </c>
      <c r="H118" s="31">
        <v>1303539</v>
      </c>
      <c r="I118" s="31"/>
      <c r="J118" s="31">
        <v>116239</v>
      </c>
      <c r="K118" s="31">
        <v>2687814</v>
      </c>
      <c r="L118" s="31"/>
      <c r="M118" s="31">
        <v>67322</v>
      </c>
      <c r="N118" s="31">
        <v>1533458</v>
      </c>
      <c r="O118" s="31">
        <v>40242</v>
      </c>
      <c r="P118" s="31"/>
      <c r="Q118" s="35">
        <v>404526</v>
      </c>
      <c r="R118" s="31"/>
      <c r="S118" s="31">
        <v>388093</v>
      </c>
      <c r="T118" s="31">
        <v>550617</v>
      </c>
      <c r="U118" s="31">
        <v>23980131</v>
      </c>
    </row>
    <row r="119" spans="2:21" x14ac:dyDescent="0.25">
      <c r="B119" s="57"/>
      <c r="C119" s="58">
        <v>44682</v>
      </c>
      <c r="D119" s="31">
        <v>3039225</v>
      </c>
      <c r="E119" s="31">
        <v>11250</v>
      </c>
      <c r="F119" s="31">
        <v>13340558</v>
      </c>
      <c r="G119" s="31">
        <v>560166</v>
      </c>
      <c r="H119" s="31">
        <v>1310555</v>
      </c>
      <c r="I119" s="31"/>
      <c r="J119" s="31">
        <v>118218</v>
      </c>
      <c r="K119" s="31">
        <v>2748250</v>
      </c>
      <c r="L119" s="31"/>
      <c r="M119" s="31">
        <v>67252</v>
      </c>
      <c r="N119" s="31">
        <v>1603907</v>
      </c>
      <c r="O119" s="31">
        <v>40777</v>
      </c>
      <c r="P119" s="31"/>
      <c r="Q119" s="35">
        <v>425742</v>
      </c>
      <c r="R119" s="31"/>
      <c r="S119" s="31">
        <v>413468</v>
      </c>
      <c r="T119" s="31">
        <v>561725</v>
      </c>
      <c r="U119" s="31">
        <v>24241093</v>
      </c>
    </row>
    <row r="120" spans="2:21" x14ac:dyDescent="0.25">
      <c r="B120" s="57"/>
      <c r="C120" s="58">
        <v>44713</v>
      </c>
      <c r="D120" s="31">
        <v>3079136</v>
      </c>
      <c r="E120" s="31">
        <v>11753</v>
      </c>
      <c r="F120" s="31">
        <v>13344524</v>
      </c>
      <c r="G120" s="31">
        <v>563859</v>
      </c>
      <c r="H120" s="31">
        <v>1318638</v>
      </c>
      <c r="I120" s="31"/>
      <c r="J120" s="31">
        <v>119527</v>
      </c>
      <c r="K120" s="31">
        <v>2710899</v>
      </c>
      <c r="L120" s="31"/>
      <c r="M120" s="31">
        <v>67260</v>
      </c>
      <c r="N120" s="31">
        <v>1669005</v>
      </c>
      <c r="O120" s="31">
        <v>40922</v>
      </c>
      <c r="P120" s="31"/>
      <c r="Q120" s="35">
        <v>446449</v>
      </c>
      <c r="R120" s="31"/>
      <c r="S120" s="31">
        <v>418882</v>
      </c>
      <c r="T120" s="31">
        <v>566561</v>
      </c>
      <c r="U120" s="31">
        <v>24357415</v>
      </c>
    </row>
    <row r="121" spans="2:21" x14ac:dyDescent="0.25">
      <c r="B121" s="57"/>
      <c r="C121" s="58">
        <v>44743</v>
      </c>
      <c r="D121" s="31">
        <v>3121430</v>
      </c>
      <c r="E121" s="31">
        <v>11902</v>
      </c>
      <c r="F121" s="31">
        <v>13250459</v>
      </c>
      <c r="G121" s="31">
        <v>566814</v>
      </c>
      <c r="H121" s="31">
        <v>1317874</v>
      </c>
      <c r="I121" s="31"/>
      <c r="J121" s="31">
        <v>121393</v>
      </c>
      <c r="K121" s="31">
        <v>2722048</v>
      </c>
      <c r="L121" s="31"/>
      <c r="M121" s="31">
        <v>67325</v>
      </c>
      <c r="N121" s="31">
        <v>1733423</v>
      </c>
      <c r="O121" s="31">
        <v>41406</v>
      </c>
      <c r="P121" s="31"/>
      <c r="Q121" s="35">
        <v>344278</v>
      </c>
      <c r="R121" s="31"/>
      <c r="S121" s="31">
        <v>424208</v>
      </c>
      <c r="T121" s="31">
        <v>572831</v>
      </c>
      <c r="U121" s="31">
        <v>24295391</v>
      </c>
    </row>
    <row r="122" spans="2:21" x14ac:dyDescent="0.25">
      <c r="B122" s="57"/>
      <c r="C122" s="58">
        <v>44774</v>
      </c>
      <c r="D122" s="31">
        <v>3173977</v>
      </c>
      <c r="E122" s="31">
        <v>12047</v>
      </c>
      <c r="F122" s="31">
        <v>13315953</v>
      </c>
      <c r="G122" s="31">
        <v>569892</v>
      </c>
      <c r="H122" s="31">
        <v>1313217</v>
      </c>
      <c r="I122" s="31"/>
      <c r="J122" s="31">
        <v>123067</v>
      </c>
      <c r="K122" s="31">
        <v>2737413</v>
      </c>
      <c r="L122" s="31"/>
      <c r="M122" s="31">
        <v>67238</v>
      </c>
      <c r="N122" s="31">
        <v>1816392</v>
      </c>
      <c r="O122" s="31">
        <v>43373</v>
      </c>
      <c r="P122" s="31"/>
      <c r="Q122" s="35">
        <v>363529</v>
      </c>
      <c r="R122" s="31"/>
      <c r="S122" s="31">
        <v>430461</v>
      </c>
      <c r="T122" s="31">
        <v>580447</v>
      </c>
      <c r="U122" s="31">
        <v>24547006</v>
      </c>
    </row>
    <row r="123" spans="2:21" x14ac:dyDescent="0.25">
      <c r="B123" s="57"/>
      <c r="C123" s="58">
        <v>44805</v>
      </c>
      <c r="D123" s="31">
        <v>3167743</v>
      </c>
      <c r="E123" s="31">
        <v>12142</v>
      </c>
      <c r="F123" s="31">
        <v>13362614</v>
      </c>
      <c r="G123" s="31">
        <v>582776</v>
      </c>
      <c r="H123" s="31">
        <v>1347539</v>
      </c>
      <c r="I123" s="31"/>
      <c r="J123" s="31">
        <v>124301</v>
      </c>
      <c r="K123" s="31">
        <v>2769019</v>
      </c>
      <c r="L123" s="31"/>
      <c r="M123" s="31">
        <v>67227</v>
      </c>
      <c r="N123" s="31">
        <v>1873411</v>
      </c>
      <c r="O123" s="31">
        <v>45337</v>
      </c>
      <c r="P123" s="31"/>
      <c r="Q123" s="35">
        <v>379874</v>
      </c>
      <c r="R123" s="31"/>
      <c r="S123" s="31">
        <v>433733</v>
      </c>
      <c r="T123" s="31">
        <v>586313</v>
      </c>
      <c r="U123" s="31">
        <v>24752029</v>
      </c>
    </row>
    <row r="124" spans="2:21" x14ac:dyDescent="0.25">
      <c r="B124" s="57"/>
      <c r="C124" s="58">
        <v>44835</v>
      </c>
      <c r="D124" s="31">
        <v>3180531</v>
      </c>
      <c r="E124" s="31">
        <v>12284</v>
      </c>
      <c r="F124" s="31">
        <v>13391258</v>
      </c>
      <c r="G124" s="31">
        <v>578430</v>
      </c>
      <c r="H124" s="31">
        <v>1373848</v>
      </c>
      <c r="I124" s="31"/>
      <c r="J124" s="31">
        <v>127041</v>
      </c>
      <c r="K124" s="31">
        <v>2756458</v>
      </c>
      <c r="L124" s="31"/>
      <c r="M124" s="31">
        <v>67172</v>
      </c>
      <c r="N124" s="31">
        <v>1934678</v>
      </c>
      <c r="O124" s="31">
        <v>47188</v>
      </c>
      <c r="P124" s="31"/>
      <c r="Q124" s="35">
        <v>396756</v>
      </c>
      <c r="R124" s="31"/>
      <c r="S124" s="31">
        <v>437901</v>
      </c>
      <c r="T124" s="31">
        <v>589953</v>
      </c>
      <c r="U124" s="31">
        <v>24893498</v>
      </c>
    </row>
    <row r="125" spans="2:21" x14ac:dyDescent="0.25">
      <c r="B125" s="57"/>
      <c r="C125" s="58">
        <v>44866</v>
      </c>
      <c r="D125" s="31">
        <v>3223038</v>
      </c>
      <c r="E125" s="31">
        <v>12422</v>
      </c>
      <c r="F125" s="31">
        <v>13422772</v>
      </c>
      <c r="G125" s="31">
        <v>585340</v>
      </c>
      <c r="H125" s="31">
        <v>1397455</v>
      </c>
      <c r="I125" s="31"/>
      <c r="J125" s="31">
        <v>127916</v>
      </c>
      <c r="K125" s="31">
        <v>2713130</v>
      </c>
      <c r="L125" s="31"/>
      <c r="M125" s="31">
        <v>67097</v>
      </c>
      <c r="N125" s="31">
        <v>1995798</v>
      </c>
      <c r="O125" s="31">
        <v>49572</v>
      </c>
      <c r="P125" s="31"/>
      <c r="Q125" s="35">
        <v>416039</v>
      </c>
      <c r="R125" s="31"/>
      <c r="S125" s="31">
        <v>442692</v>
      </c>
      <c r="T125" s="31">
        <v>596068</v>
      </c>
      <c r="U125" s="31">
        <v>25049339</v>
      </c>
    </row>
    <row r="126" spans="2:21" x14ac:dyDescent="0.25">
      <c r="B126" s="57"/>
      <c r="C126" s="58">
        <v>44896</v>
      </c>
      <c r="D126" s="31">
        <v>3242899</v>
      </c>
      <c r="E126" s="31">
        <v>12543</v>
      </c>
      <c r="F126" s="31">
        <v>13445026</v>
      </c>
      <c r="G126" s="31">
        <v>595941</v>
      </c>
      <c r="H126" s="31">
        <v>1418440</v>
      </c>
      <c r="I126" s="31"/>
      <c r="J126" s="31">
        <v>128926</v>
      </c>
      <c r="K126" s="31">
        <v>2691587</v>
      </c>
      <c r="L126" s="31"/>
      <c r="M126" s="31">
        <v>67075</v>
      </c>
      <c r="N126" s="31">
        <v>2049386</v>
      </c>
      <c r="O126" s="31">
        <v>51331</v>
      </c>
      <c r="P126" s="31"/>
      <c r="Q126" s="35">
        <v>431951</v>
      </c>
      <c r="R126" s="31"/>
      <c r="S126" s="31">
        <v>314448</v>
      </c>
      <c r="T126" s="31">
        <v>657545</v>
      </c>
      <c r="U126" s="31">
        <v>25107098</v>
      </c>
    </row>
    <row r="127" spans="2:21" x14ac:dyDescent="0.25">
      <c r="B127" s="57"/>
      <c r="C127" s="56">
        <v>44927</v>
      </c>
      <c r="D127" s="32">
        <v>3290265</v>
      </c>
      <c r="E127" s="32">
        <v>12699</v>
      </c>
      <c r="F127" s="32">
        <v>13505096</v>
      </c>
      <c r="G127" s="32">
        <v>614129</v>
      </c>
      <c r="H127" s="32">
        <v>1435493</v>
      </c>
      <c r="I127" s="32"/>
      <c r="J127" s="32">
        <v>130120</v>
      </c>
      <c r="K127" s="32">
        <v>2702652</v>
      </c>
      <c r="L127" s="32"/>
      <c r="M127" s="32">
        <v>66695</v>
      </c>
      <c r="N127" s="32">
        <v>2103211</v>
      </c>
      <c r="O127" s="32">
        <v>52987</v>
      </c>
      <c r="P127" s="32"/>
      <c r="Q127" s="37">
        <v>431172</v>
      </c>
      <c r="R127" s="32"/>
      <c r="S127" s="32">
        <v>318685</v>
      </c>
      <c r="T127" s="32">
        <v>602789</v>
      </c>
      <c r="U127" s="32">
        <v>25265993</v>
      </c>
    </row>
    <row r="128" spans="2:21" x14ac:dyDescent="0.25">
      <c r="B128" s="57"/>
      <c r="C128" s="58">
        <v>44958</v>
      </c>
      <c r="D128" s="31">
        <v>3336193</v>
      </c>
      <c r="E128" s="31">
        <v>12816</v>
      </c>
      <c r="F128" s="31">
        <v>13577258</v>
      </c>
      <c r="G128" s="31">
        <v>631492</v>
      </c>
      <c r="H128" s="31">
        <v>1449676</v>
      </c>
      <c r="I128" s="31"/>
      <c r="J128" s="31">
        <v>131880</v>
      </c>
      <c r="K128" s="31">
        <v>2711185</v>
      </c>
      <c r="L128" s="31"/>
      <c r="M128" s="31">
        <v>66597</v>
      </c>
      <c r="N128" s="31">
        <v>2149180</v>
      </c>
      <c r="O128" s="31">
        <v>54313</v>
      </c>
      <c r="P128" s="31"/>
      <c r="Q128" s="35">
        <v>458497</v>
      </c>
      <c r="R128" s="31"/>
      <c r="S128" s="31">
        <v>323064</v>
      </c>
      <c r="T128" s="31">
        <v>614523</v>
      </c>
      <c r="U128" s="31">
        <v>25516674</v>
      </c>
    </row>
    <row r="129" spans="2:21" x14ac:dyDescent="0.25">
      <c r="B129" s="57"/>
      <c r="C129" s="58">
        <v>44986</v>
      </c>
      <c r="D129" s="31">
        <v>3380637</v>
      </c>
      <c r="E129" s="31">
        <v>13097</v>
      </c>
      <c r="F129" s="31">
        <v>13654122</v>
      </c>
      <c r="G129" s="31">
        <v>654027</v>
      </c>
      <c r="H129" s="31">
        <v>1463382</v>
      </c>
      <c r="I129" s="31"/>
      <c r="J129" s="31">
        <v>135132</v>
      </c>
      <c r="K129" s="31">
        <v>2594746</v>
      </c>
      <c r="L129" s="31"/>
      <c r="M129" s="31">
        <v>66478</v>
      </c>
      <c r="N129" s="31">
        <v>2210699</v>
      </c>
      <c r="O129" s="31">
        <v>56074</v>
      </c>
      <c r="P129" s="31"/>
      <c r="Q129" s="35">
        <v>470473</v>
      </c>
      <c r="R129" s="31"/>
      <c r="S129" s="31">
        <v>328906</v>
      </c>
      <c r="T129" s="31">
        <v>670355</v>
      </c>
      <c r="U129" s="31">
        <v>25698128</v>
      </c>
    </row>
    <row r="130" spans="2:21" x14ac:dyDescent="0.25">
      <c r="B130" s="57"/>
      <c r="C130" s="58">
        <v>45017</v>
      </c>
      <c r="D130" s="31">
        <v>3434663</v>
      </c>
      <c r="E130" s="31">
        <v>13320</v>
      </c>
      <c r="F130" s="31">
        <v>13725745</v>
      </c>
      <c r="G130" s="31">
        <v>673766</v>
      </c>
      <c r="H130" s="31">
        <v>1484327</v>
      </c>
      <c r="I130" s="31"/>
      <c r="J130" s="31">
        <v>136188</v>
      </c>
      <c r="K130" s="31">
        <v>2474985</v>
      </c>
      <c r="L130" s="31"/>
      <c r="M130" s="31">
        <v>66348</v>
      </c>
      <c r="N130" s="31">
        <v>2252061</v>
      </c>
      <c r="O130" s="31">
        <v>57325</v>
      </c>
      <c r="P130" s="31"/>
      <c r="Q130" s="35">
        <v>480527</v>
      </c>
      <c r="R130" s="31"/>
      <c r="S130" s="31">
        <v>333550</v>
      </c>
      <c r="T130" s="31">
        <v>621414</v>
      </c>
      <c r="U130" s="31">
        <v>25754219</v>
      </c>
    </row>
    <row r="131" spans="2:21" x14ac:dyDescent="0.25">
      <c r="B131" s="57"/>
      <c r="C131" s="58">
        <v>45047</v>
      </c>
      <c r="D131" s="31">
        <v>3440725</v>
      </c>
      <c r="E131" s="31">
        <v>13551</v>
      </c>
      <c r="F131" s="31">
        <v>13780698</v>
      </c>
      <c r="G131" s="31">
        <v>697816</v>
      </c>
      <c r="H131" s="31">
        <v>1521101</v>
      </c>
      <c r="I131" s="31"/>
      <c r="J131" s="31">
        <v>138667</v>
      </c>
      <c r="K131" s="31">
        <v>2485610</v>
      </c>
      <c r="L131" s="31"/>
      <c r="M131" s="31">
        <v>66378</v>
      </c>
      <c r="N131" s="31">
        <v>2317342</v>
      </c>
      <c r="O131" s="31">
        <v>60090</v>
      </c>
      <c r="P131" s="31"/>
      <c r="Q131" s="35">
        <v>491769</v>
      </c>
      <c r="R131" s="31"/>
      <c r="S131" s="31">
        <v>326724</v>
      </c>
      <c r="T131" s="31">
        <v>632293</v>
      </c>
      <c r="U131" s="31">
        <v>25972764</v>
      </c>
    </row>
    <row r="132" spans="2:21" x14ac:dyDescent="0.25">
      <c r="B132" s="57"/>
      <c r="C132" s="58">
        <v>45078</v>
      </c>
      <c r="D132" s="31">
        <v>3463975</v>
      </c>
      <c r="E132" s="31">
        <v>13642</v>
      </c>
      <c r="F132" s="31">
        <v>13804386</v>
      </c>
      <c r="G132" s="31">
        <v>719282</v>
      </c>
      <c r="H132" s="31">
        <v>1553583</v>
      </c>
      <c r="I132" s="31"/>
      <c r="J132" s="31">
        <v>141192</v>
      </c>
      <c r="K132" s="31">
        <v>2487027</v>
      </c>
      <c r="L132" s="31"/>
      <c r="M132" s="31">
        <v>66231</v>
      </c>
      <c r="N132" s="31">
        <v>2372397</v>
      </c>
      <c r="O132" s="31">
        <v>62014</v>
      </c>
      <c r="P132" s="31"/>
      <c r="Q132" s="35">
        <v>503703</v>
      </c>
      <c r="R132" s="31"/>
      <c r="S132" s="31">
        <v>330760</v>
      </c>
      <c r="T132" s="31">
        <v>641115</v>
      </c>
      <c r="U132" s="31">
        <v>26159307</v>
      </c>
    </row>
    <row r="133" spans="2:21" x14ac:dyDescent="0.25">
      <c r="B133" s="57"/>
      <c r="C133" s="58">
        <v>45108</v>
      </c>
      <c r="D133" s="31">
        <v>3501022</v>
      </c>
      <c r="E133" s="31">
        <v>12087</v>
      </c>
      <c r="F133" s="31">
        <v>13844693</v>
      </c>
      <c r="G133" s="31">
        <v>730975</v>
      </c>
      <c r="H133" s="31">
        <v>1611112</v>
      </c>
      <c r="I133" s="31"/>
      <c r="J133" s="31">
        <v>144453</v>
      </c>
      <c r="K133" s="31">
        <v>2482602</v>
      </c>
      <c r="L133" s="31"/>
      <c r="M133" s="31">
        <v>66275</v>
      </c>
      <c r="N133" s="31">
        <v>2485853</v>
      </c>
      <c r="O133" s="31">
        <v>64230</v>
      </c>
      <c r="P133" s="31"/>
      <c r="Q133" s="35">
        <v>514500</v>
      </c>
      <c r="R133" s="31"/>
      <c r="S133" s="31">
        <v>324551</v>
      </c>
      <c r="T133" s="31">
        <v>644060</v>
      </c>
      <c r="U133" s="31">
        <v>26426413</v>
      </c>
    </row>
    <row r="134" spans="2:21" x14ac:dyDescent="0.25">
      <c r="B134" s="57"/>
      <c r="C134" s="58">
        <v>45139</v>
      </c>
      <c r="D134" s="31">
        <v>3519267</v>
      </c>
      <c r="E134" s="31">
        <v>13031</v>
      </c>
      <c r="F134" s="31">
        <v>13905263</v>
      </c>
      <c r="G134" s="31">
        <v>741691</v>
      </c>
      <c r="H134" s="31">
        <v>1692899</v>
      </c>
      <c r="I134" s="31"/>
      <c r="J134" s="31">
        <v>147114</v>
      </c>
      <c r="K134" s="31">
        <v>2475858</v>
      </c>
      <c r="L134" s="31"/>
      <c r="M134" s="31">
        <v>66280</v>
      </c>
      <c r="N134" s="31">
        <v>2479249</v>
      </c>
      <c r="O134" s="31">
        <v>66356</v>
      </c>
      <c r="P134" s="31"/>
      <c r="Q134" s="35">
        <v>529356</v>
      </c>
      <c r="R134" s="31"/>
      <c r="S134" s="31">
        <v>328812</v>
      </c>
      <c r="T134" s="31">
        <v>648228</v>
      </c>
      <c r="U134" s="31">
        <v>26613404</v>
      </c>
    </row>
    <row r="135" spans="2:21" x14ac:dyDescent="0.25">
      <c r="B135" s="57"/>
      <c r="C135" s="58">
        <v>45170</v>
      </c>
      <c r="D135" s="31">
        <v>3520009</v>
      </c>
      <c r="E135" s="31">
        <v>13762</v>
      </c>
      <c r="F135" s="31">
        <v>13922116</v>
      </c>
      <c r="G135" s="31">
        <v>744299</v>
      </c>
      <c r="H135" s="31">
        <v>1748403</v>
      </c>
      <c r="I135" s="31"/>
      <c r="J135" s="31">
        <v>148950</v>
      </c>
      <c r="K135" s="31">
        <v>2475008</v>
      </c>
      <c r="L135" s="31"/>
      <c r="M135" s="31">
        <v>66284</v>
      </c>
      <c r="N135" s="31">
        <v>2582136</v>
      </c>
      <c r="O135" s="31">
        <v>67445</v>
      </c>
      <c r="P135" s="31"/>
      <c r="Q135" s="35">
        <v>543830</v>
      </c>
      <c r="R135" s="31"/>
      <c r="S135" s="31">
        <v>331607</v>
      </c>
      <c r="T135" s="31">
        <v>651349</v>
      </c>
      <c r="U135" s="31">
        <v>26815198</v>
      </c>
    </row>
    <row r="136" spans="2:21" x14ac:dyDescent="0.25">
      <c r="B136" s="57"/>
      <c r="C136" s="58">
        <v>45200</v>
      </c>
      <c r="D136" s="31">
        <v>3543413</v>
      </c>
      <c r="E136" s="31">
        <v>14831</v>
      </c>
      <c r="F136" s="31">
        <v>13929085</v>
      </c>
      <c r="G136" s="31">
        <v>747583</v>
      </c>
      <c r="H136" s="31">
        <v>1859936</v>
      </c>
      <c r="I136" s="31"/>
      <c r="J136" s="31">
        <v>151598</v>
      </c>
      <c r="K136" s="31">
        <v>2423925</v>
      </c>
      <c r="L136" s="31"/>
      <c r="M136" s="31">
        <v>66160</v>
      </c>
      <c r="N136" s="31">
        <v>2567897</v>
      </c>
      <c r="O136" s="31">
        <v>68680</v>
      </c>
      <c r="P136" s="31"/>
      <c r="Q136" s="35">
        <v>540285</v>
      </c>
      <c r="R136" s="31"/>
      <c r="S136" s="31">
        <v>334093</v>
      </c>
      <c r="T136" s="31">
        <v>655844</v>
      </c>
      <c r="U136" s="31">
        <v>26903330</v>
      </c>
    </row>
    <row r="137" spans="2:21" x14ac:dyDescent="0.25">
      <c r="B137" s="57"/>
      <c r="C137" s="58">
        <v>45231</v>
      </c>
      <c r="D137" s="31">
        <v>3550575</v>
      </c>
      <c r="E137" s="31">
        <v>15993</v>
      </c>
      <c r="F137" s="31">
        <v>13937223</v>
      </c>
      <c r="G137" s="31">
        <v>752557</v>
      </c>
      <c r="H137" s="31">
        <v>1960677</v>
      </c>
      <c r="I137" s="31"/>
      <c r="J137" s="31">
        <v>154248</v>
      </c>
      <c r="K137" s="31">
        <v>2445667</v>
      </c>
      <c r="L137" s="31"/>
      <c r="M137" s="31">
        <v>65679</v>
      </c>
      <c r="N137" s="31">
        <v>2618893</v>
      </c>
      <c r="O137" s="31">
        <v>69465</v>
      </c>
      <c r="P137" s="31"/>
      <c r="Q137" s="35">
        <v>539192</v>
      </c>
      <c r="R137" s="31"/>
      <c r="S137" s="31">
        <v>337242</v>
      </c>
      <c r="T137" s="31">
        <v>660030</v>
      </c>
      <c r="U137" s="31">
        <v>27107441</v>
      </c>
    </row>
    <row r="138" spans="2:21" x14ac:dyDescent="0.25">
      <c r="B138" s="57"/>
      <c r="C138" s="58">
        <v>45261</v>
      </c>
      <c r="D138" s="31">
        <v>3571575</v>
      </c>
      <c r="E138" s="31">
        <v>17135</v>
      </c>
      <c r="F138" s="31">
        <v>13946586</v>
      </c>
      <c r="G138" s="31">
        <v>755143</v>
      </c>
      <c r="H138" s="31">
        <v>2038745</v>
      </c>
      <c r="I138" s="31"/>
      <c r="J138" s="31">
        <v>157041</v>
      </c>
      <c r="K138" s="31">
        <v>2452899</v>
      </c>
      <c r="L138" s="31"/>
      <c r="M138" s="31">
        <v>65287</v>
      </c>
      <c r="N138" s="31">
        <v>2666172</v>
      </c>
      <c r="O138" s="31">
        <v>69787</v>
      </c>
      <c r="P138" s="31"/>
      <c r="Q138" s="35">
        <v>597046</v>
      </c>
      <c r="R138" s="31"/>
      <c r="S138" s="31">
        <v>341480</v>
      </c>
      <c r="T138" s="31">
        <v>664185</v>
      </c>
      <c r="U138" s="31">
        <v>27343081</v>
      </c>
    </row>
    <row r="139" spans="2:21" x14ac:dyDescent="0.25">
      <c r="B139" s="57"/>
      <c r="C139" s="56">
        <v>45292</v>
      </c>
      <c r="D139" s="32">
        <v>3595506</v>
      </c>
      <c r="E139" s="32">
        <v>18421</v>
      </c>
      <c r="F139" s="32">
        <v>14004941</v>
      </c>
      <c r="G139" s="32">
        <v>755456</v>
      </c>
      <c r="H139" s="32">
        <v>2094547</v>
      </c>
      <c r="I139" s="32"/>
      <c r="J139" s="32">
        <v>159574</v>
      </c>
      <c r="K139" s="32">
        <v>2461145</v>
      </c>
      <c r="L139" s="32"/>
      <c r="M139" s="32">
        <v>64679</v>
      </c>
      <c r="N139" s="32">
        <v>2712723</v>
      </c>
      <c r="O139" s="32">
        <v>71636</v>
      </c>
      <c r="P139" s="32"/>
      <c r="Q139" s="37">
        <v>595685</v>
      </c>
      <c r="R139" s="32"/>
      <c r="S139" s="32">
        <v>344717</v>
      </c>
      <c r="T139" s="32">
        <v>668905</v>
      </c>
      <c r="U139" s="32">
        <v>27547935</v>
      </c>
    </row>
    <row r="140" spans="2:21" x14ac:dyDescent="0.25">
      <c r="B140" s="57"/>
      <c r="C140" s="58">
        <v>45323</v>
      </c>
      <c r="D140" s="31">
        <v>3639193</v>
      </c>
      <c r="E140" s="31">
        <v>19385</v>
      </c>
      <c r="F140" s="31">
        <v>14057566</v>
      </c>
      <c r="G140" s="31">
        <v>753875</v>
      </c>
      <c r="H140" s="31">
        <v>2160620</v>
      </c>
      <c r="I140" s="31"/>
      <c r="J140" s="31">
        <v>161466</v>
      </c>
      <c r="K140" s="31">
        <v>2475792</v>
      </c>
      <c r="L140" s="31"/>
      <c r="M140" s="31">
        <v>64254</v>
      </c>
      <c r="N140" s="31">
        <v>2753139</v>
      </c>
      <c r="O140" s="31">
        <v>72464</v>
      </c>
      <c r="P140" s="31"/>
      <c r="Q140" s="35">
        <v>607928</v>
      </c>
      <c r="R140" s="31"/>
      <c r="S140" s="31">
        <v>349360</v>
      </c>
      <c r="T140" s="31">
        <v>680097</v>
      </c>
      <c r="U140" s="31">
        <v>27795139</v>
      </c>
    </row>
    <row r="141" spans="2:21" x14ac:dyDescent="0.25">
      <c r="B141" s="57"/>
      <c r="C141" s="58">
        <v>45352</v>
      </c>
      <c r="D141" s="31">
        <v>3692224</v>
      </c>
      <c r="E141" s="31">
        <v>20288</v>
      </c>
      <c r="F141" s="31">
        <v>14078118</v>
      </c>
      <c r="G141" s="31">
        <v>754669</v>
      </c>
      <c r="H141" s="31">
        <v>2213686</v>
      </c>
      <c r="I141" s="31"/>
      <c r="J141" s="31">
        <v>163245</v>
      </c>
      <c r="K141" s="31">
        <v>2486387</v>
      </c>
      <c r="L141" s="31"/>
      <c r="M141" s="31">
        <v>64190</v>
      </c>
      <c r="N141" s="31">
        <v>2795652</v>
      </c>
      <c r="O141" s="31">
        <v>74177</v>
      </c>
      <c r="P141" s="31"/>
      <c r="Q141" s="35">
        <v>619673</v>
      </c>
      <c r="R141" s="31"/>
      <c r="S141" s="31">
        <v>354175</v>
      </c>
      <c r="T141" s="31">
        <v>673504</v>
      </c>
      <c r="U141" s="31">
        <v>27989988</v>
      </c>
    </row>
    <row r="142" spans="2:21" x14ac:dyDescent="0.25">
      <c r="B142" s="57"/>
      <c r="C142" s="58">
        <v>45383</v>
      </c>
      <c r="D142" s="31">
        <v>3746562</v>
      </c>
      <c r="E142" s="31">
        <v>21553</v>
      </c>
      <c r="F142" s="31">
        <v>14133351</v>
      </c>
      <c r="G142" s="31">
        <v>753719</v>
      </c>
      <c r="H142" s="31">
        <v>2268996</v>
      </c>
      <c r="I142" s="31"/>
      <c r="J142" s="31">
        <v>165735</v>
      </c>
      <c r="K142" s="31">
        <v>2524926</v>
      </c>
      <c r="L142" s="31"/>
      <c r="M142" s="31">
        <v>64054</v>
      </c>
      <c r="N142" s="31">
        <v>2846854</v>
      </c>
      <c r="O142" s="31">
        <v>76159</v>
      </c>
      <c r="P142" s="31"/>
      <c r="Q142" s="35">
        <v>618456</v>
      </c>
      <c r="R142" s="31"/>
      <c r="S142" s="31">
        <v>358877</v>
      </c>
      <c r="T142" s="31">
        <v>678895</v>
      </c>
      <c r="U142" s="31">
        <v>28258137</v>
      </c>
    </row>
    <row r="143" spans="2:21" x14ac:dyDescent="0.25">
      <c r="B143" s="57"/>
      <c r="C143" s="58">
        <v>45413</v>
      </c>
      <c r="D143" s="31">
        <v>3790615</v>
      </c>
      <c r="E143" s="31">
        <v>22964</v>
      </c>
      <c r="F143" s="31">
        <v>14206427</v>
      </c>
      <c r="G143" s="31">
        <v>750603</v>
      </c>
      <c r="H143" s="31">
        <v>2320311</v>
      </c>
      <c r="I143" s="31"/>
      <c r="J143" s="31">
        <v>167438</v>
      </c>
      <c r="K143" s="31">
        <v>2515212</v>
      </c>
      <c r="L143" s="31"/>
      <c r="M143" s="31">
        <v>63878</v>
      </c>
      <c r="N143" s="31">
        <v>2889064</v>
      </c>
      <c r="O143" s="31">
        <v>77303</v>
      </c>
      <c r="P143" s="31"/>
      <c r="Q143" s="35">
        <v>617204</v>
      </c>
      <c r="R143" s="31"/>
      <c r="S143" s="31">
        <v>363103</v>
      </c>
      <c r="T143" s="31">
        <v>683000</v>
      </c>
      <c r="U143" s="31">
        <v>28467122</v>
      </c>
    </row>
    <row r="144" spans="2:21" x14ac:dyDescent="0.25">
      <c r="B144" s="57"/>
      <c r="C144" s="58">
        <v>45444</v>
      </c>
      <c r="D144" s="31">
        <v>3825270</v>
      </c>
      <c r="E144" s="31">
        <v>24332</v>
      </c>
      <c r="F144" s="31">
        <v>14243475</v>
      </c>
      <c r="G144" s="31">
        <v>742953</v>
      </c>
      <c r="H144" s="31">
        <v>2371572</v>
      </c>
      <c r="I144" s="31"/>
      <c r="J144" s="31">
        <v>168688</v>
      </c>
      <c r="K144" s="31">
        <v>2460496</v>
      </c>
      <c r="L144" s="31"/>
      <c r="M144" s="31">
        <v>63673</v>
      </c>
      <c r="N144" s="31">
        <v>2929901</v>
      </c>
      <c r="O144" s="31">
        <v>77513</v>
      </c>
      <c r="P144" s="31"/>
      <c r="Q144" s="35">
        <v>616389</v>
      </c>
      <c r="R144" s="31"/>
      <c r="S144" s="31">
        <v>366123</v>
      </c>
      <c r="T144" s="31">
        <v>686809</v>
      </c>
      <c r="U144" s="31">
        <v>28577194</v>
      </c>
    </row>
    <row r="145" spans="2:21" x14ac:dyDescent="0.25">
      <c r="B145" s="57"/>
      <c r="C145" s="58">
        <v>45474</v>
      </c>
      <c r="D145" s="31">
        <v>3874467</v>
      </c>
      <c r="E145" s="31">
        <v>26460</v>
      </c>
      <c r="F145" s="31">
        <v>13967166</v>
      </c>
      <c r="G145" s="31">
        <v>532030</v>
      </c>
      <c r="H145" s="31">
        <v>2433080</v>
      </c>
      <c r="I145" s="31"/>
      <c r="J145" s="31">
        <v>169923</v>
      </c>
      <c r="K145" s="31">
        <v>2485684</v>
      </c>
      <c r="L145" s="31"/>
      <c r="M145" s="31">
        <v>63381</v>
      </c>
      <c r="N145" s="31">
        <v>2975919</v>
      </c>
      <c r="O145" s="31">
        <v>78357</v>
      </c>
      <c r="P145" s="31"/>
      <c r="Q145" s="35">
        <v>615439</v>
      </c>
      <c r="R145" s="31"/>
      <c r="S145" s="31">
        <v>370559</v>
      </c>
      <c r="T145" s="31">
        <v>690881</v>
      </c>
      <c r="U145" s="31">
        <v>28283346</v>
      </c>
    </row>
    <row r="146" spans="2:21" x14ac:dyDescent="0.25">
      <c r="B146" s="57"/>
      <c r="C146" s="58">
        <v>45505</v>
      </c>
      <c r="D146" s="31">
        <v>3918019</v>
      </c>
      <c r="E146" s="31">
        <v>27918</v>
      </c>
      <c r="F146" s="31">
        <v>13974566</v>
      </c>
      <c r="G146" s="31">
        <v>531939</v>
      </c>
      <c r="H146" s="31">
        <v>2481066</v>
      </c>
      <c r="I146" s="31"/>
      <c r="J146" s="31">
        <v>170891</v>
      </c>
      <c r="K146" s="31">
        <v>2540301</v>
      </c>
      <c r="L146" s="31"/>
      <c r="M146" s="31">
        <v>63101</v>
      </c>
      <c r="N146" s="31">
        <v>2971545</v>
      </c>
      <c r="O146" s="31">
        <v>79757</v>
      </c>
      <c r="P146" s="31"/>
      <c r="Q146" s="35">
        <v>685528</v>
      </c>
      <c r="R146" s="31"/>
      <c r="S146" s="31">
        <v>374023</v>
      </c>
      <c r="T146" s="31">
        <v>695995</v>
      </c>
      <c r="U146" s="31">
        <v>28514649</v>
      </c>
    </row>
    <row r="147" spans="2:21" x14ac:dyDescent="0.25">
      <c r="B147" s="57"/>
      <c r="C147" s="58">
        <v>45536</v>
      </c>
      <c r="D147" s="31">
        <v>3951101</v>
      </c>
      <c r="E147" s="31">
        <v>29399</v>
      </c>
      <c r="F147" s="31">
        <v>14442391</v>
      </c>
      <c r="G147" s="31">
        <v>531865</v>
      </c>
      <c r="H147" s="31">
        <v>2527476</v>
      </c>
      <c r="I147" s="31"/>
      <c r="J147" s="31">
        <v>172085</v>
      </c>
      <c r="K147" s="31">
        <v>2575622</v>
      </c>
      <c r="L147" s="31"/>
      <c r="M147" s="31">
        <v>62769</v>
      </c>
      <c r="N147" s="31">
        <v>2988729</v>
      </c>
      <c r="O147" s="31">
        <v>77956</v>
      </c>
      <c r="P147" s="31"/>
      <c r="Q147" s="35">
        <v>684329</v>
      </c>
      <c r="R147" s="31"/>
      <c r="S147" s="31">
        <v>375561</v>
      </c>
      <c r="T147" s="31">
        <v>697593</v>
      </c>
      <c r="U147" s="31">
        <v>29116876</v>
      </c>
    </row>
    <row r="148" spans="2:21" x14ac:dyDescent="0.25">
      <c r="B148" s="57"/>
      <c r="C148" s="58">
        <v>45566</v>
      </c>
      <c r="D148" s="31">
        <v>3991581</v>
      </c>
      <c r="E148" s="31">
        <v>30879</v>
      </c>
      <c r="F148" s="31">
        <v>14003801</v>
      </c>
      <c r="G148" s="31">
        <v>537484</v>
      </c>
      <c r="H148" s="31">
        <v>2558959</v>
      </c>
      <c r="I148" s="31"/>
      <c r="J148" s="31">
        <v>174216</v>
      </c>
      <c r="K148" s="31">
        <v>2535366</v>
      </c>
      <c r="L148" s="31"/>
      <c r="M148" s="31">
        <v>60064</v>
      </c>
      <c r="N148" s="31">
        <v>3034551</v>
      </c>
      <c r="O148" s="31">
        <v>80192</v>
      </c>
      <c r="P148" s="31"/>
      <c r="Q148" s="35">
        <v>683123</v>
      </c>
      <c r="R148" s="31"/>
      <c r="S148" s="31">
        <v>379560</v>
      </c>
      <c r="T148" s="31">
        <v>703324</v>
      </c>
      <c r="U148" s="31">
        <v>28773100</v>
      </c>
    </row>
    <row r="149" spans="2:21" ht="45" customHeight="1" x14ac:dyDescent="0.25"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</row>
    <row r="150" spans="2:21" x14ac:dyDescent="0.25"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</row>
    <row r="151" spans="2:21" x14ac:dyDescent="0.25">
      <c r="B151" s="51" t="s">
        <v>4</v>
      </c>
      <c r="C151" s="56">
        <v>41244</v>
      </c>
      <c r="D151" s="38">
        <v>109511</v>
      </c>
      <c r="E151" s="38">
        <v>1</v>
      </c>
      <c r="F151" s="38">
        <v>2504025</v>
      </c>
      <c r="G151" s="38">
        <v>91550</v>
      </c>
      <c r="H151" s="38">
        <v>62880</v>
      </c>
      <c r="I151" s="38"/>
      <c r="J151" s="38"/>
      <c r="K151" s="38">
        <v>84550</v>
      </c>
      <c r="L151" s="38"/>
      <c r="M151" s="38"/>
      <c r="N151" s="38"/>
      <c r="O151" s="38"/>
      <c r="P151" s="38">
        <v>6663</v>
      </c>
      <c r="Q151" s="38"/>
      <c r="R151" s="38">
        <v>1699</v>
      </c>
      <c r="S151" s="38"/>
      <c r="T151" s="38"/>
      <c r="U151" s="38">
        <v>2860879</v>
      </c>
    </row>
    <row r="152" spans="2:21" x14ac:dyDescent="0.25">
      <c r="B152" s="57"/>
      <c r="C152" s="56">
        <v>41275</v>
      </c>
      <c r="D152" s="32">
        <v>110910</v>
      </c>
      <c r="E152" s="32">
        <v>2</v>
      </c>
      <c r="F152" s="32">
        <v>2508549</v>
      </c>
      <c r="G152" s="32">
        <v>91547</v>
      </c>
      <c r="H152" s="32">
        <v>63016</v>
      </c>
      <c r="I152" s="32"/>
      <c r="J152" s="32"/>
      <c r="K152" s="32">
        <v>84458</v>
      </c>
      <c r="L152" s="32"/>
      <c r="M152" s="32"/>
      <c r="N152" s="32"/>
      <c r="O152" s="32"/>
      <c r="P152" s="32">
        <v>6667</v>
      </c>
      <c r="Q152" s="32"/>
      <c r="R152" s="32">
        <v>1185</v>
      </c>
      <c r="S152" s="32"/>
      <c r="T152" s="32"/>
      <c r="U152" s="32">
        <v>2866334</v>
      </c>
    </row>
    <row r="153" spans="2:21" x14ac:dyDescent="0.25">
      <c r="B153" s="57"/>
      <c r="C153" s="58">
        <v>41306</v>
      </c>
      <c r="D153" s="31">
        <v>111862</v>
      </c>
      <c r="E153" s="31">
        <v>1</v>
      </c>
      <c r="F153" s="31">
        <v>2522328</v>
      </c>
      <c r="G153" s="31">
        <v>92494</v>
      </c>
      <c r="H153" s="31">
        <v>63242</v>
      </c>
      <c r="I153" s="31"/>
      <c r="J153" s="31"/>
      <c r="K153" s="31">
        <v>84175</v>
      </c>
      <c r="L153" s="31"/>
      <c r="M153" s="31"/>
      <c r="N153" s="31"/>
      <c r="O153" s="31"/>
      <c r="P153" s="31">
        <v>6674</v>
      </c>
      <c r="Q153" s="31"/>
      <c r="R153" s="31">
        <v>1297</v>
      </c>
      <c r="S153" s="31"/>
      <c r="T153" s="31"/>
      <c r="U153" s="31">
        <v>2882073</v>
      </c>
    </row>
    <row r="154" spans="2:21" x14ac:dyDescent="0.25">
      <c r="B154" s="57"/>
      <c r="C154" s="58">
        <v>41334</v>
      </c>
      <c r="D154" s="31">
        <v>113012</v>
      </c>
      <c r="E154" s="31">
        <v>2</v>
      </c>
      <c r="F154" s="31">
        <v>2538216</v>
      </c>
      <c r="G154" s="31">
        <v>92962</v>
      </c>
      <c r="H154" s="31">
        <v>63373</v>
      </c>
      <c r="I154" s="31"/>
      <c r="J154" s="31"/>
      <c r="K154" s="31">
        <v>84105</v>
      </c>
      <c r="L154" s="31"/>
      <c r="M154" s="31"/>
      <c r="N154" s="31"/>
      <c r="O154" s="31"/>
      <c r="P154" s="31">
        <v>6676</v>
      </c>
      <c r="Q154" s="31"/>
      <c r="R154" s="31">
        <v>1503</v>
      </c>
      <c r="S154" s="31"/>
      <c r="T154" s="31"/>
      <c r="U154" s="31">
        <v>2899849</v>
      </c>
    </row>
    <row r="155" spans="2:21" x14ac:dyDescent="0.25">
      <c r="B155" s="57"/>
      <c r="C155" s="58">
        <v>41365</v>
      </c>
      <c r="D155" s="31">
        <v>118826</v>
      </c>
      <c r="E155" s="31">
        <v>3</v>
      </c>
      <c r="F155" s="31">
        <v>2553525</v>
      </c>
      <c r="G155" s="31">
        <v>92828</v>
      </c>
      <c r="H155" s="31">
        <v>63488</v>
      </c>
      <c r="I155" s="31"/>
      <c r="J155" s="31"/>
      <c r="K155" s="31">
        <v>84013</v>
      </c>
      <c r="L155" s="31"/>
      <c r="M155" s="31"/>
      <c r="N155" s="31"/>
      <c r="O155" s="31"/>
      <c r="P155" s="31">
        <v>6681</v>
      </c>
      <c r="Q155" s="31"/>
      <c r="R155" s="31">
        <v>1661</v>
      </c>
      <c r="S155" s="31"/>
      <c r="T155" s="31"/>
      <c r="U155" s="31">
        <v>2921025</v>
      </c>
    </row>
    <row r="156" spans="2:21" x14ac:dyDescent="0.25">
      <c r="B156" s="57"/>
      <c r="C156" s="58">
        <v>41395</v>
      </c>
      <c r="D156" s="31">
        <v>119975</v>
      </c>
      <c r="E156" s="31">
        <v>3</v>
      </c>
      <c r="F156" s="31">
        <v>2567248</v>
      </c>
      <c r="G156" s="31">
        <v>92829</v>
      </c>
      <c r="H156" s="31">
        <v>63608</v>
      </c>
      <c r="I156" s="31"/>
      <c r="J156" s="31"/>
      <c r="K156" s="31">
        <v>83771</v>
      </c>
      <c r="L156" s="31"/>
      <c r="M156" s="31"/>
      <c r="N156" s="31"/>
      <c r="O156" s="31"/>
      <c r="P156" s="31">
        <v>6666</v>
      </c>
      <c r="Q156" s="31"/>
      <c r="R156" s="31">
        <v>1709</v>
      </c>
      <c r="S156" s="31"/>
      <c r="T156" s="31"/>
      <c r="U156" s="31">
        <v>2935809</v>
      </c>
    </row>
    <row r="157" spans="2:21" x14ac:dyDescent="0.25">
      <c r="B157" s="57"/>
      <c r="C157" s="58">
        <v>41426</v>
      </c>
      <c r="D157" s="31">
        <v>121078</v>
      </c>
      <c r="E157" s="31">
        <v>3</v>
      </c>
      <c r="F157" s="31">
        <v>2580866</v>
      </c>
      <c r="G157" s="31">
        <v>93068</v>
      </c>
      <c r="H157" s="31">
        <v>63810</v>
      </c>
      <c r="I157" s="31"/>
      <c r="J157" s="31"/>
      <c r="K157" s="31">
        <v>83581</v>
      </c>
      <c r="L157" s="31"/>
      <c r="M157" s="31"/>
      <c r="N157" s="31"/>
      <c r="O157" s="31"/>
      <c r="P157" s="31">
        <v>6667</v>
      </c>
      <c r="Q157" s="31"/>
      <c r="R157" s="31">
        <v>1731</v>
      </c>
      <c r="S157" s="31"/>
      <c r="T157" s="31"/>
      <c r="U157" s="31">
        <v>2950804</v>
      </c>
    </row>
    <row r="158" spans="2:21" x14ac:dyDescent="0.25">
      <c r="B158" s="57"/>
      <c r="C158" s="58">
        <v>41456</v>
      </c>
      <c r="D158" s="31">
        <v>122541</v>
      </c>
      <c r="E158" s="31">
        <v>3</v>
      </c>
      <c r="F158" s="31">
        <v>2595614</v>
      </c>
      <c r="G158" s="31">
        <v>93186</v>
      </c>
      <c r="H158" s="31">
        <v>63951</v>
      </c>
      <c r="I158" s="31"/>
      <c r="J158" s="31"/>
      <c r="K158" s="31">
        <v>83387</v>
      </c>
      <c r="L158" s="31"/>
      <c r="M158" s="31"/>
      <c r="N158" s="31"/>
      <c r="O158" s="31"/>
      <c r="P158" s="31">
        <v>6669</v>
      </c>
      <c r="Q158" s="31"/>
      <c r="R158" s="31">
        <v>1900</v>
      </c>
      <c r="S158" s="31"/>
      <c r="T158" s="31"/>
      <c r="U158" s="31">
        <v>2967251</v>
      </c>
    </row>
    <row r="159" spans="2:21" x14ac:dyDescent="0.25">
      <c r="B159" s="57"/>
      <c r="C159" s="58">
        <v>41487</v>
      </c>
      <c r="D159" s="31">
        <v>123690</v>
      </c>
      <c r="E159" s="31">
        <v>3</v>
      </c>
      <c r="F159" s="31">
        <v>2612053</v>
      </c>
      <c r="G159" s="31">
        <v>93831</v>
      </c>
      <c r="H159" s="31">
        <v>64102</v>
      </c>
      <c r="I159" s="31"/>
      <c r="J159" s="31"/>
      <c r="K159" s="31">
        <v>83209</v>
      </c>
      <c r="L159" s="31"/>
      <c r="M159" s="31"/>
      <c r="N159" s="31"/>
      <c r="O159" s="31"/>
      <c r="P159" s="31">
        <v>6673</v>
      </c>
      <c r="Q159" s="31"/>
      <c r="R159" s="31">
        <v>1924</v>
      </c>
      <c r="S159" s="31"/>
      <c r="T159" s="31"/>
      <c r="U159" s="31">
        <v>2985485</v>
      </c>
    </row>
    <row r="160" spans="2:21" x14ac:dyDescent="0.25">
      <c r="B160" s="57"/>
      <c r="C160" s="58">
        <v>41518</v>
      </c>
      <c r="D160" s="31">
        <v>121593</v>
      </c>
      <c r="E160" s="31">
        <v>3</v>
      </c>
      <c r="F160" s="31">
        <v>2621845</v>
      </c>
      <c r="G160" s="31">
        <v>95192</v>
      </c>
      <c r="H160" s="31">
        <v>64264</v>
      </c>
      <c r="I160" s="31"/>
      <c r="J160" s="31"/>
      <c r="K160" s="31">
        <v>83018</v>
      </c>
      <c r="L160" s="31"/>
      <c r="M160" s="31"/>
      <c r="N160" s="31"/>
      <c r="O160" s="31"/>
      <c r="P160" s="31">
        <v>6674</v>
      </c>
      <c r="Q160" s="31"/>
      <c r="R160" s="31">
        <v>2003</v>
      </c>
      <c r="S160" s="31"/>
      <c r="T160" s="31"/>
      <c r="U160" s="31">
        <v>2994592</v>
      </c>
    </row>
    <row r="161" spans="2:21" x14ac:dyDescent="0.25">
      <c r="B161" s="57"/>
      <c r="C161" s="58">
        <v>41548</v>
      </c>
      <c r="D161" s="31">
        <v>122651</v>
      </c>
      <c r="E161" s="31">
        <v>3</v>
      </c>
      <c r="F161" s="31">
        <v>2635744</v>
      </c>
      <c r="G161" s="31">
        <v>93991</v>
      </c>
      <c r="H161" s="31">
        <v>64419</v>
      </c>
      <c r="I161" s="31"/>
      <c r="J161" s="31"/>
      <c r="K161" s="31">
        <v>82772</v>
      </c>
      <c r="L161" s="31"/>
      <c r="M161" s="31"/>
      <c r="N161" s="31"/>
      <c r="O161" s="31"/>
      <c r="P161" s="31">
        <v>6675</v>
      </c>
      <c r="Q161" s="31"/>
      <c r="R161" s="31">
        <v>1910</v>
      </c>
      <c r="S161" s="31"/>
      <c r="T161" s="31"/>
      <c r="U161" s="31">
        <v>3008165</v>
      </c>
    </row>
    <row r="162" spans="2:21" x14ac:dyDescent="0.25">
      <c r="B162" s="57"/>
      <c r="C162" s="58">
        <v>41579</v>
      </c>
      <c r="D162" s="31">
        <v>123840</v>
      </c>
      <c r="E162" s="31">
        <v>3</v>
      </c>
      <c r="F162" s="31">
        <v>2647452</v>
      </c>
      <c r="G162" s="31">
        <v>94079</v>
      </c>
      <c r="H162" s="31">
        <v>64652</v>
      </c>
      <c r="I162" s="31"/>
      <c r="J162" s="31"/>
      <c r="K162" s="31">
        <v>82812</v>
      </c>
      <c r="L162" s="31"/>
      <c r="M162" s="31"/>
      <c r="N162" s="31"/>
      <c r="O162" s="31"/>
      <c r="P162" s="31">
        <v>6677</v>
      </c>
      <c r="Q162" s="31"/>
      <c r="R162" s="31">
        <v>1877</v>
      </c>
      <c r="S162" s="31"/>
      <c r="T162" s="31"/>
      <c r="U162" s="31">
        <v>3021392</v>
      </c>
    </row>
    <row r="163" spans="2:21" x14ac:dyDescent="0.25">
      <c r="B163" s="57"/>
      <c r="C163" s="59">
        <v>41609</v>
      </c>
      <c r="D163" s="33">
        <v>118176</v>
      </c>
      <c r="E163" s="33">
        <v>3</v>
      </c>
      <c r="F163" s="33">
        <v>2650950</v>
      </c>
      <c r="G163" s="33">
        <v>94294</v>
      </c>
      <c r="H163" s="33">
        <v>64731</v>
      </c>
      <c r="I163" s="33"/>
      <c r="J163" s="33"/>
      <c r="K163" s="33">
        <v>82697</v>
      </c>
      <c r="L163" s="33"/>
      <c r="M163" s="33"/>
      <c r="N163" s="33"/>
      <c r="O163" s="33"/>
      <c r="P163" s="33">
        <v>6684</v>
      </c>
      <c r="Q163" s="33"/>
      <c r="R163" s="33">
        <v>1888</v>
      </c>
      <c r="S163" s="33"/>
      <c r="T163" s="33"/>
      <c r="U163" s="33">
        <v>3019423</v>
      </c>
    </row>
    <row r="164" spans="2:21" x14ac:dyDescent="0.25">
      <c r="B164" s="57"/>
      <c r="C164" s="56">
        <v>41640</v>
      </c>
      <c r="D164" s="32">
        <v>120153</v>
      </c>
      <c r="E164" s="32">
        <v>3</v>
      </c>
      <c r="F164" s="32">
        <v>2665857</v>
      </c>
      <c r="G164" s="32">
        <v>94534</v>
      </c>
      <c r="H164" s="32">
        <v>64607</v>
      </c>
      <c r="I164" s="32"/>
      <c r="J164" s="32"/>
      <c r="K164" s="32">
        <v>82563</v>
      </c>
      <c r="L164" s="32"/>
      <c r="M164" s="32"/>
      <c r="N164" s="32">
        <v>79381</v>
      </c>
      <c r="O164" s="32"/>
      <c r="P164" s="32">
        <v>6682</v>
      </c>
      <c r="Q164" s="32"/>
      <c r="R164" s="32">
        <v>1795</v>
      </c>
      <c r="S164" s="32"/>
      <c r="T164" s="32"/>
      <c r="U164" s="32">
        <v>3115575</v>
      </c>
    </row>
    <row r="165" spans="2:21" x14ac:dyDescent="0.25">
      <c r="B165" s="57"/>
      <c r="C165" s="58">
        <v>41671</v>
      </c>
      <c r="D165" s="31">
        <v>127142</v>
      </c>
      <c r="E165" s="31">
        <v>3</v>
      </c>
      <c r="F165" s="31">
        <v>2681503</v>
      </c>
      <c r="G165" s="31">
        <v>94579</v>
      </c>
      <c r="H165" s="31">
        <v>64658</v>
      </c>
      <c r="I165" s="31"/>
      <c r="J165" s="31"/>
      <c r="K165" s="31">
        <v>82328</v>
      </c>
      <c r="L165" s="31"/>
      <c r="M165" s="31"/>
      <c r="N165" s="31">
        <v>76011</v>
      </c>
      <c r="O165" s="31"/>
      <c r="P165" s="31">
        <v>6682</v>
      </c>
      <c r="Q165" s="31"/>
      <c r="R165" s="31">
        <v>1741</v>
      </c>
      <c r="S165" s="31"/>
      <c r="T165" s="31"/>
      <c r="U165" s="31">
        <v>3134647</v>
      </c>
    </row>
    <row r="166" spans="2:21" x14ac:dyDescent="0.25">
      <c r="B166" s="57"/>
      <c r="C166" s="58">
        <v>41699</v>
      </c>
      <c r="D166" s="31">
        <v>131947</v>
      </c>
      <c r="E166" s="31">
        <v>3</v>
      </c>
      <c r="F166" s="31">
        <v>2691051</v>
      </c>
      <c r="G166" s="31">
        <v>94760</v>
      </c>
      <c r="H166" s="31">
        <v>64791</v>
      </c>
      <c r="I166" s="31"/>
      <c r="J166" s="31"/>
      <c r="K166" s="31">
        <v>81975</v>
      </c>
      <c r="L166" s="31"/>
      <c r="M166" s="31"/>
      <c r="N166" s="31">
        <v>77660</v>
      </c>
      <c r="O166" s="31"/>
      <c r="P166" s="31">
        <v>6685</v>
      </c>
      <c r="Q166" s="31"/>
      <c r="R166" s="31">
        <v>1745</v>
      </c>
      <c r="S166" s="31"/>
      <c r="T166" s="31"/>
      <c r="U166" s="31">
        <v>3150617</v>
      </c>
    </row>
    <row r="167" spans="2:21" x14ac:dyDescent="0.25">
      <c r="B167" s="57"/>
      <c r="C167" s="58">
        <v>41730</v>
      </c>
      <c r="D167" s="31">
        <v>132672</v>
      </c>
      <c r="E167" s="31">
        <v>3</v>
      </c>
      <c r="F167" s="31">
        <v>2704991</v>
      </c>
      <c r="G167" s="31">
        <v>95038</v>
      </c>
      <c r="H167" s="31">
        <v>64891</v>
      </c>
      <c r="I167" s="31"/>
      <c r="J167" s="31"/>
      <c r="K167" s="31">
        <v>81876</v>
      </c>
      <c r="L167" s="31"/>
      <c r="M167" s="31"/>
      <c r="N167" s="31">
        <v>79473</v>
      </c>
      <c r="O167" s="31"/>
      <c r="P167" s="31">
        <v>6687</v>
      </c>
      <c r="Q167" s="31"/>
      <c r="R167" s="31">
        <v>1711</v>
      </c>
      <c r="S167" s="31"/>
      <c r="T167" s="31"/>
      <c r="U167" s="31">
        <v>3167342</v>
      </c>
    </row>
    <row r="168" spans="2:21" x14ac:dyDescent="0.25">
      <c r="B168" s="57"/>
      <c r="C168" s="58">
        <v>41760</v>
      </c>
      <c r="D168" s="31">
        <v>132378</v>
      </c>
      <c r="E168" s="31">
        <v>3</v>
      </c>
      <c r="F168" s="31">
        <v>2717550</v>
      </c>
      <c r="G168" s="31">
        <v>94993</v>
      </c>
      <c r="H168" s="31">
        <v>64840</v>
      </c>
      <c r="I168" s="31"/>
      <c r="J168" s="31"/>
      <c r="K168" s="31">
        <v>81840</v>
      </c>
      <c r="L168" s="31"/>
      <c r="M168" s="31"/>
      <c r="N168" s="31">
        <v>80718</v>
      </c>
      <c r="O168" s="31"/>
      <c r="P168" s="31">
        <v>6686</v>
      </c>
      <c r="Q168" s="31"/>
      <c r="R168" s="31">
        <v>1706</v>
      </c>
      <c r="S168" s="31"/>
      <c r="T168" s="31"/>
      <c r="U168" s="31">
        <v>3180714</v>
      </c>
    </row>
    <row r="169" spans="2:21" x14ac:dyDescent="0.25">
      <c r="B169" s="57"/>
      <c r="C169" s="58">
        <v>41791</v>
      </c>
      <c r="D169" s="31">
        <v>132324</v>
      </c>
      <c r="E169" s="31">
        <v>3</v>
      </c>
      <c r="F169" s="31">
        <v>2728113</v>
      </c>
      <c r="G169" s="31">
        <v>95049</v>
      </c>
      <c r="H169" s="31">
        <v>65042</v>
      </c>
      <c r="I169" s="31"/>
      <c r="J169" s="31"/>
      <c r="K169" s="31">
        <v>81746</v>
      </c>
      <c r="L169" s="31"/>
      <c r="M169" s="31"/>
      <c r="N169" s="31">
        <v>81579</v>
      </c>
      <c r="O169" s="31"/>
      <c r="P169" s="31">
        <v>6691</v>
      </c>
      <c r="Q169" s="31"/>
      <c r="R169" s="31">
        <v>1642</v>
      </c>
      <c r="S169" s="31"/>
      <c r="T169" s="31"/>
      <c r="U169" s="31">
        <v>3192189</v>
      </c>
    </row>
    <row r="170" spans="2:21" x14ac:dyDescent="0.25">
      <c r="B170" s="57"/>
      <c r="C170" s="58">
        <v>41821</v>
      </c>
      <c r="D170" s="31">
        <v>132342</v>
      </c>
      <c r="E170" s="31">
        <v>3</v>
      </c>
      <c r="F170" s="31">
        <v>2740981</v>
      </c>
      <c r="G170" s="31">
        <v>95920</v>
      </c>
      <c r="H170" s="31">
        <v>65002</v>
      </c>
      <c r="I170" s="31"/>
      <c r="J170" s="31"/>
      <c r="K170" s="31">
        <v>81559</v>
      </c>
      <c r="L170" s="31"/>
      <c r="M170" s="31"/>
      <c r="N170" s="31">
        <v>82454</v>
      </c>
      <c r="O170" s="31"/>
      <c r="P170" s="31">
        <v>6691</v>
      </c>
      <c r="Q170" s="31"/>
      <c r="R170" s="31">
        <v>1637</v>
      </c>
      <c r="S170" s="31"/>
      <c r="T170" s="31"/>
      <c r="U170" s="31">
        <v>3206589</v>
      </c>
    </row>
    <row r="171" spans="2:21" x14ac:dyDescent="0.25">
      <c r="B171" s="57"/>
      <c r="C171" s="58">
        <v>41852</v>
      </c>
      <c r="D171" s="31">
        <v>132355</v>
      </c>
      <c r="E171" s="31">
        <v>3</v>
      </c>
      <c r="F171" s="31">
        <v>2753450</v>
      </c>
      <c r="G171" s="31">
        <v>96901</v>
      </c>
      <c r="H171" s="31">
        <v>64983</v>
      </c>
      <c r="I171" s="31"/>
      <c r="J171" s="31"/>
      <c r="K171" s="31">
        <v>81460</v>
      </c>
      <c r="L171" s="31"/>
      <c r="M171" s="31"/>
      <c r="N171" s="31">
        <v>84203</v>
      </c>
      <c r="O171" s="31"/>
      <c r="P171" s="31">
        <v>6695</v>
      </c>
      <c r="Q171" s="31"/>
      <c r="R171" s="31">
        <v>1613</v>
      </c>
      <c r="S171" s="31"/>
      <c r="T171" s="31"/>
      <c r="U171" s="31">
        <v>3221663</v>
      </c>
    </row>
    <row r="172" spans="2:21" x14ac:dyDescent="0.25">
      <c r="B172" s="57"/>
      <c r="C172" s="58">
        <v>41883</v>
      </c>
      <c r="D172" s="31">
        <v>132367</v>
      </c>
      <c r="E172" s="31">
        <v>3</v>
      </c>
      <c r="F172" s="31">
        <v>2763546</v>
      </c>
      <c r="G172" s="31">
        <v>95941</v>
      </c>
      <c r="H172" s="31">
        <v>65252</v>
      </c>
      <c r="I172" s="31"/>
      <c r="J172" s="31"/>
      <c r="K172" s="31">
        <v>81306</v>
      </c>
      <c r="L172" s="31"/>
      <c r="M172" s="31"/>
      <c r="N172" s="31">
        <v>85053</v>
      </c>
      <c r="O172" s="31"/>
      <c r="P172" s="31">
        <v>6697</v>
      </c>
      <c r="Q172" s="31"/>
      <c r="R172" s="31">
        <v>1609</v>
      </c>
      <c r="S172" s="31"/>
      <c r="T172" s="31"/>
      <c r="U172" s="31">
        <v>3231774</v>
      </c>
    </row>
    <row r="173" spans="2:21" x14ac:dyDescent="0.25">
      <c r="B173" s="57"/>
      <c r="C173" s="58">
        <v>41913</v>
      </c>
      <c r="D173" s="31">
        <v>132424</v>
      </c>
      <c r="E173" s="31">
        <v>3</v>
      </c>
      <c r="F173" s="31">
        <v>2775065</v>
      </c>
      <c r="G173" s="31">
        <v>96179</v>
      </c>
      <c r="H173" s="31">
        <v>65397</v>
      </c>
      <c r="I173" s="31"/>
      <c r="J173" s="31"/>
      <c r="K173" s="31">
        <v>81166</v>
      </c>
      <c r="L173" s="31"/>
      <c r="M173" s="31"/>
      <c r="N173" s="31">
        <v>87117</v>
      </c>
      <c r="O173" s="31"/>
      <c r="P173" s="31">
        <v>6697</v>
      </c>
      <c r="Q173" s="31"/>
      <c r="R173" s="31">
        <v>1578</v>
      </c>
      <c r="S173" s="31"/>
      <c r="T173" s="31"/>
      <c r="U173" s="31">
        <v>3245626</v>
      </c>
    </row>
    <row r="174" spans="2:21" x14ac:dyDescent="0.25">
      <c r="B174" s="57"/>
      <c r="C174" s="58">
        <v>41944</v>
      </c>
      <c r="D174" s="31">
        <v>132539</v>
      </c>
      <c r="E174" s="31">
        <v>3</v>
      </c>
      <c r="F174" s="31">
        <v>2786377</v>
      </c>
      <c r="G174" s="31">
        <v>96604</v>
      </c>
      <c r="H174" s="31">
        <v>65635</v>
      </c>
      <c r="I174" s="31"/>
      <c r="J174" s="31"/>
      <c r="K174" s="31">
        <v>81020</v>
      </c>
      <c r="L174" s="31"/>
      <c r="M174" s="31"/>
      <c r="N174" s="31">
        <v>88312</v>
      </c>
      <c r="O174" s="31"/>
      <c r="P174" s="31">
        <v>6697</v>
      </c>
      <c r="Q174" s="31"/>
      <c r="R174" s="31">
        <v>1571</v>
      </c>
      <c r="S174" s="31"/>
      <c r="T174" s="31"/>
      <c r="U174" s="31">
        <v>3258758</v>
      </c>
    </row>
    <row r="175" spans="2:21" x14ac:dyDescent="0.25">
      <c r="B175" s="57"/>
      <c r="C175" s="59">
        <v>41974</v>
      </c>
      <c r="D175" s="33">
        <v>132810</v>
      </c>
      <c r="E175" s="33">
        <v>3</v>
      </c>
      <c r="F175" s="33">
        <v>2796557</v>
      </c>
      <c r="G175" s="33">
        <v>96689</v>
      </c>
      <c r="H175" s="33">
        <v>65958</v>
      </c>
      <c r="I175" s="33"/>
      <c r="J175" s="33"/>
      <c r="K175" s="33">
        <v>80882</v>
      </c>
      <c r="L175" s="33"/>
      <c r="M175" s="33"/>
      <c r="N175" s="33">
        <v>89122</v>
      </c>
      <c r="O175" s="33"/>
      <c r="P175" s="33">
        <v>6697</v>
      </c>
      <c r="Q175" s="33"/>
      <c r="R175" s="33">
        <v>1594</v>
      </c>
      <c r="S175" s="33"/>
      <c r="T175" s="33"/>
      <c r="U175" s="33">
        <v>3270312</v>
      </c>
    </row>
    <row r="176" spans="2:21" x14ac:dyDescent="0.25">
      <c r="B176" s="57"/>
      <c r="C176" s="56">
        <v>42005</v>
      </c>
      <c r="D176" s="32">
        <v>132943</v>
      </c>
      <c r="E176" s="32">
        <v>3</v>
      </c>
      <c r="F176" s="32">
        <v>2812013</v>
      </c>
      <c r="G176" s="32">
        <v>96694</v>
      </c>
      <c r="H176" s="32">
        <v>66009</v>
      </c>
      <c r="I176" s="32"/>
      <c r="J176" s="32"/>
      <c r="K176" s="32">
        <v>80707</v>
      </c>
      <c r="L176" s="32"/>
      <c r="M176" s="32"/>
      <c r="N176" s="32">
        <v>91042</v>
      </c>
      <c r="O176" s="32"/>
      <c r="P176" s="32">
        <v>6697</v>
      </c>
      <c r="Q176" s="32"/>
      <c r="R176" s="32">
        <v>1527</v>
      </c>
      <c r="S176" s="32"/>
      <c r="T176" s="32"/>
      <c r="U176" s="32">
        <v>3287635</v>
      </c>
    </row>
    <row r="177" spans="2:21" x14ac:dyDescent="0.25">
      <c r="B177" s="57"/>
      <c r="C177" s="58">
        <v>42036</v>
      </c>
      <c r="D177" s="31">
        <v>133077</v>
      </c>
      <c r="E177" s="31">
        <v>3</v>
      </c>
      <c r="F177" s="31">
        <v>2827881</v>
      </c>
      <c r="G177" s="31">
        <v>96850</v>
      </c>
      <c r="H177" s="31">
        <v>66111</v>
      </c>
      <c r="I177" s="31"/>
      <c r="J177" s="31"/>
      <c r="K177" s="31">
        <v>80481</v>
      </c>
      <c r="L177" s="31"/>
      <c r="M177" s="31"/>
      <c r="N177" s="31">
        <v>91547</v>
      </c>
      <c r="O177" s="31"/>
      <c r="P177" s="31">
        <v>6697</v>
      </c>
      <c r="Q177" s="31"/>
      <c r="R177" s="31">
        <v>1491</v>
      </c>
      <c r="S177" s="31"/>
      <c r="T177" s="31"/>
      <c r="U177" s="31">
        <v>3304138</v>
      </c>
    </row>
    <row r="178" spans="2:21" x14ac:dyDescent="0.25">
      <c r="B178" s="57"/>
      <c r="C178" s="58">
        <v>42064</v>
      </c>
      <c r="D178" s="31">
        <v>133173</v>
      </c>
      <c r="E178" s="31">
        <v>3</v>
      </c>
      <c r="F178" s="31">
        <v>2844838</v>
      </c>
      <c r="G178" s="31">
        <v>96864</v>
      </c>
      <c r="H178" s="31">
        <v>66468</v>
      </c>
      <c r="I178" s="31"/>
      <c r="J178" s="31"/>
      <c r="K178" s="31">
        <v>80327</v>
      </c>
      <c r="L178" s="31"/>
      <c r="M178" s="31"/>
      <c r="N178" s="31">
        <v>92563</v>
      </c>
      <c r="O178" s="31"/>
      <c r="P178" s="31">
        <v>6697</v>
      </c>
      <c r="Q178" s="31"/>
      <c r="R178" s="31">
        <v>1504</v>
      </c>
      <c r="S178" s="31"/>
      <c r="T178" s="31"/>
      <c r="U178" s="31">
        <v>3322437</v>
      </c>
    </row>
    <row r="179" spans="2:21" x14ac:dyDescent="0.25">
      <c r="B179" s="57"/>
      <c r="C179" s="58">
        <v>42095</v>
      </c>
      <c r="D179" s="31">
        <v>133248</v>
      </c>
      <c r="E179" s="31">
        <v>3</v>
      </c>
      <c r="F179" s="31">
        <v>2860029</v>
      </c>
      <c r="G179" s="31">
        <v>99017</v>
      </c>
      <c r="H179" s="31">
        <v>66561</v>
      </c>
      <c r="I179" s="31"/>
      <c r="J179" s="31"/>
      <c r="K179" s="31">
        <v>80102</v>
      </c>
      <c r="L179" s="31"/>
      <c r="M179" s="31"/>
      <c r="N179" s="31">
        <v>93984</v>
      </c>
      <c r="O179" s="31"/>
      <c r="P179" s="31">
        <v>6697</v>
      </c>
      <c r="Q179" s="31"/>
      <c r="R179" s="31">
        <v>6655</v>
      </c>
      <c r="S179" s="31"/>
      <c r="T179" s="31"/>
      <c r="U179" s="31">
        <v>3346296</v>
      </c>
    </row>
    <row r="180" spans="2:21" x14ac:dyDescent="0.25">
      <c r="B180" s="57"/>
      <c r="C180" s="58">
        <v>42125</v>
      </c>
      <c r="D180" s="31">
        <v>133317</v>
      </c>
      <c r="E180" s="31">
        <v>3</v>
      </c>
      <c r="F180" s="31">
        <v>2874920</v>
      </c>
      <c r="G180" s="31">
        <v>96950</v>
      </c>
      <c r="H180" s="31">
        <v>66869</v>
      </c>
      <c r="I180" s="31"/>
      <c r="J180" s="31"/>
      <c r="K180" s="31">
        <v>79800</v>
      </c>
      <c r="L180" s="31"/>
      <c r="M180" s="31"/>
      <c r="N180" s="31">
        <v>96158</v>
      </c>
      <c r="O180" s="31"/>
      <c r="P180" s="31">
        <v>6697</v>
      </c>
      <c r="Q180" s="31"/>
      <c r="R180" s="31">
        <v>6631</v>
      </c>
      <c r="S180" s="31"/>
      <c r="T180" s="31"/>
      <c r="U180" s="31">
        <v>3361345</v>
      </c>
    </row>
    <row r="181" spans="2:21" x14ac:dyDescent="0.25">
      <c r="B181" s="57"/>
      <c r="C181" s="58">
        <v>42156</v>
      </c>
      <c r="D181" s="31">
        <v>133387</v>
      </c>
      <c r="E181" s="31">
        <v>3</v>
      </c>
      <c r="F181" s="31">
        <v>2889961</v>
      </c>
      <c r="G181" s="31">
        <v>97130</v>
      </c>
      <c r="H181" s="31">
        <v>67283</v>
      </c>
      <c r="I181" s="31"/>
      <c r="J181" s="31"/>
      <c r="K181" s="31">
        <v>79554</v>
      </c>
      <c r="L181" s="31"/>
      <c r="M181" s="31"/>
      <c r="N181" s="31">
        <v>97900</v>
      </c>
      <c r="O181" s="31"/>
      <c r="P181" s="31">
        <v>6697</v>
      </c>
      <c r="Q181" s="31"/>
      <c r="R181" s="31">
        <v>10903</v>
      </c>
      <c r="S181" s="31"/>
      <c r="T181" s="31"/>
      <c r="U181" s="31">
        <v>3382818</v>
      </c>
    </row>
    <row r="182" spans="2:21" x14ac:dyDescent="0.25">
      <c r="B182" s="57"/>
      <c r="C182" s="58">
        <v>42186</v>
      </c>
      <c r="D182" s="31">
        <v>133474</v>
      </c>
      <c r="E182" s="31">
        <v>3</v>
      </c>
      <c r="F182" s="31">
        <v>2904237</v>
      </c>
      <c r="G182" s="31">
        <v>97380</v>
      </c>
      <c r="H182" s="31">
        <v>67337</v>
      </c>
      <c r="I182" s="31"/>
      <c r="J182" s="31"/>
      <c r="K182" s="31">
        <v>79351</v>
      </c>
      <c r="L182" s="31"/>
      <c r="M182" s="31"/>
      <c r="N182" s="31">
        <v>99360</v>
      </c>
      <c r="O182" s="31"/>
      <c r="P182" s="31">
        <v>6697</v>
      </c>
      <c r="Q182" s="31"/>
      <c r="R182" s="31">
        <v>10892</v>
      </c>
      <c r="S182" s="31"/>
      <c r="T182" s="31"/>
      <c r="U182" s="31">
        <v>3398731</v>
      </c>
    </row>
    <row r="183" spans="2:21" x14ac:dyDescent="0.25">
      <c r="B183" s="57"/>
      <c r="C183" s="58">
        <v>42217</v>
      </c>
      <c r="D183" s="31">
        <v>133581</v>
      </c>
      <c r="E183" s="31">
        <v>3</v>
      </c>
      <c r="F183" s="31">
        <v>2920816</v>
      </c>
      <c r="G183" s="31">
        <v>97547</v>
      </c>
      <c r="H183" s="31">
        <v>67594</v>
      </c>
      <c r="I183" s="31"/>
      <c r="J183" s="31"/>
      <c r="K183" s="31">
        <v>79232</v>
      </c>
      <c r="L183" s="31"/>
      <c r="M183" s="31"/>
      <c r="N183" s="31">
        <v>100834</v>
      </c>
      <c r="O183" s="31"/>
      <c r="P183" s="31">
        <v>6697</v>
      </c>
      <c r="Q183" s="31"/>
      <c r="R183" s="31">
        <v>10899</v>
      </c>
      <c r="S183" s="31"/>
      <c r="T183" s="31"/>
      <c r="U183" s="31">
        <v>3417203</v>
      </c>
    </row>
    <row r="184" spans="2:21" x14ac:dyDescent="0.25">
      <c r="B184" s="57"/>
      <c r="C184" s="58">
        <v>42248</v>
      </c>
      <c r="D184" s="31">
        <v>133723</v>
      </c>
      <c r="E184" s="31">
        <v>3</v>
      </c>
      <c r="F184" s="31">
        <v>2933193</v>
      </c>
      <c r="G184" s="31">
        <v>97624</v>
      </c>
      <c r="H184" s="31">
        <v>67940</v>
      </c>
      <c r="I184" s="31"/>
      <c r="J184" s="31"/>
      <c r="K184" s="31">
        <v>41533</v>
      </c>
      <c r="L184" s="31"/>
      <c r="M184" s="31"/>
      <c r="N184" s="31">
        <v>101502</v>
      </c>
      <c r="O184" s="31"/>
      <c r="P184" s="31">
        <v>6697</v>
      </c>
      <c r="Q184" s="31"/>
      <c r="R184" s="31">
        <v>10857</v>
      </c>
      <c r="S184" s="31"/>
      <c r="T184" s="31"/>
      <c r="U184" s="31">
        <v>3393072</v>
      </c>
    </row>
    <row r="185" spans="2:21" x14ac:dyDescent="0.25">
      <c r="B185" s="57"/>
      <c r="C185" s="58">
        <v>42278</v>
      </c>
      <c r="D185" s="31">
        <v>133821</v>
      </c>
      <c r="E185" s="31">
        <v>3</v>
      </c>
      <c r="F185" s="31">
        <v>2948165</v>
      </c>
      <c r="G185" s="31">
        <v>97293</v>
      </c>
      <c r="H185" s="31">
        <v>68014</v>
      </c>
      <c r="I185" s="31"/>
      <c r="J185" s="31"/>
      <c r="K185" s="31">
        <v>41538</v>
      </c>
      <c r="L185" s="31"/>
      <c r="M185" s="31"/>
      <c r="N185" s="31">
        <v>103592</v>
      </c>
      <c r="O185" s="31"/>
      <c r="P185" s="31">
        <v>6697</v>
      </c>
      <c r="Q185" s="31"/>
      <c r="R185" s="31">
        <v>10837</v>
      </c>
      <c r="S185" s="31"/>
      <c r="T185" s="31"/>
      <c r="U185" s="31">
        <v>3409960</v>
      </c>
    </row>
    <row r="186" spans="2:21" x14ac:dyDescent="0.25">
      <c r="B186" s="57"/>
      <c r="C186" s="58">
        <v>42309</v>
      </c>
      <c r="D186" s="31">
        <v>133965</v>
      </c>
      <c r="E186" s="31">
        <v>3</v>
      </c>
      <c r="F186" s="31">
        <v>2962020</v>
      </c>
      <c r="G186" s="31">
        <v>98170</v>
      </c>
      <c r="H186" s="31">
        <v>68316</v>
      </c>
      <c r="I186" s="31"/>
      <c r="J186" s="31"/>
      <c r="K186" s="31">
        <v>41504</v>
      </c>
      <c r="L186" s="31"/>
      <c r="M186" s="31"/>
      <c r="N186" s="31">
        <v>103537</v>
      </c>
      <c r="O186" s="31"/>
      <c r="P186" s="31">
        <v>6697</v>
      </c>
      <c r="Q186" s="31"/>
      <c r="R186" s="31">
        <v>10841</v>
      </c>
      <c r="S186" s="31"/>
      <c r="T186" s="31"/>
      <c r="U186" s="31">
        <v>3425053</v>
      </c>
    </row>
    <row r="187" spans="2:21" x14ac:dyDescent="0.25">
      <c r="B187" s="57"/>
      <c r="C187" s="59">
        <v>42339</v>
      </c>
      <c r="D187" s="33">
        <v>133958</v>
      </c>
      <c r="E187" s="33">
        <v>3</v>
      </c>
      <c r="F187" s="33">
        <v>2972479</v>
      </c>
      <c r="G187" s="33">
        <v>101153</v>
      </c>
      <c r="H187" s="33">
        <v>68781</v>
      </c>
      <c r="I187" s="33"/>
      <c r="J187" s="33"/>
      <c r="K187" s="33">
        <v>41504</v>
      </c>
      <c r="L187" s="33"/>
      <c r="M187" s="33"/>
      <c r="N187" s="33">
        <v>104619</v>
      </c>
      <c r="O187" s="33"/>
      <c r="P187" s="33">
        <v>6697</v>
      </c>
      <c r="Q187" s="33"/>
      <c r="R187" s="33">
        <v>10849</v>
      </c>
      <c r="S187" s="33"/>
      <c r="T187" s="33"/>
      <c r="U187" s="33">
        <v>3440043</v>
      </c>
    </row>
    <row r="188" spans="2:21" x14ac:dyDescent="0.25">
      <c r="B188" s="57"/>
      <c r="C188" s="58">
        <v>42370</v>
      </c>
      <c r="D188" s="31">
        <v>133937</v>
      </c>
      <c r="E188" s="31">
        <v>3</v>
      </c>
      <c r="F188" s="31">
        <v>2987235</v>
      </c>
      <c r="G188" s="31">
        <v>99073</v>
      </c>
      <c r="H188" s="31">
        <v>68835</v>
      </c>
      <c r="I188" s="31"/>
      <c r="J188" s="31"/>
      <c r="K188" s="31">
        <v>41493</v>
      </c>
      <c r="L188" s="31"/>
      <c r="M188" s="31"/>
      <c r="N188" s="31">
        <v>85506</v>
      </c>
      <c r="O188" s="31"/>
      <c r="P188" s="31">
        <v>6697</v>
      </c>
      <c r="Q188" s="31"/>
      <c r="R188" s="31">
        <v>10890</v>
      </c>
      <c r="S188" s="31"/>
      <c r="T188" s="31"/>
      <c r="U188" s="31">
        <v>3433669</v>
      </c>
    </row>
    <row r="189" spans="2:21" x14ac:dyDescent="0.25">
      <c r="B189" s="57"/>
      <c r="C189" s="58">
        <v>42401</v>
      </c>
      <c r="D189" s="31">
        <v>133894</v>
      </c>
      <c r="E189" s="31">
        <v>3</v>
      </c>
      <c r="F189" s="31">
        <v>3003824</v>
      </c>
      <c r="G189" s="31">
        <v>99036</v>
      </c>
      <c r="H189" s="31">
        <v>68909</v>
      </c>
      <c r="I189" s="31"/>
      <c r="J189" s="31"/>
      <c r="K189" s="31">
        <v>41486</v>
      </c>
      <c r="L189" s="31"/>
      <c r="M189" s="31"/>
      <c r="N189" s="31">
        <v>87417</v>
      </c>
      <c r="O189" s="31"/>
      <c r="P189" s="31">
        <v>6697</v>
      </c>
      <c r="Q189" s="31"/>
      <c r="R189" s="31">
        <v>10895</v>
      </c>
      <c r="S189" s="31"/>
      <c r="T189" s="31"/>
      <c r="U189" s="31">
        <v>3452161</v>
      </c>
    </row>
    <row r="190" spans="2:21" x14ac:dyDescent="0.25">
      <c r="B190" s="57"/>
      <c r="C190" s="58">
        <v>42430</v>
      </c>
      <c r="D190" s="31">
        <v>133864</v>
      </c>
      <c r="E190" s="31">
        <v>3</v>
      </c>
      <c r="F190" s="31">
        <v>3022474</v>
      </c>
      <c r="G190" s="31">
        <v>99345</v>
      </c>
      <c r="H190" s="31">
        <v>69192</v>
      </c>
      <c r="I190" s="31"/>
      <c r="J190" s="31"/>
      <c r="K190" s="31">
        <v>41525</v>
      </c>
      <c r="L190" s="31"/>
      <c r="M190" s="31"/>
      <c r="N190" s="31">
        <v>87745</v>
      </c>
      <c r="O190" s="31"/>
      <c r="P190" s="31">
        <v>6697</v>
      </c>
      <c r="Q190" s="31"/>
      <c r="R190" s="31">
        <v>10931</v>
      </c>
      <c r="S190" s="31"/>
      <c r="T190" s="31"/>
      <c r="U190" s="31">
        <v>3471776</v>
      </c>
    </row>
    <row r="191" spans="2:21" x14ac:dyDescent="0.25">
      <c r="B191" s="57"/>
      <c r="C191" s="58">
        <v>42461</v>
      </c>
      <c r="D191" s="31">
        <v>133831</v>
      </c>
      <c r="E191" s="31">
        <v>3</v>
      </c>
      <c r="F191" s="31">
        <v>3037754</v>
      </c>
      <c r="G191" s="31">
        <v>99409</v>
      </c>
      <c r="H191" s="31">
        <v>69290</v>
      </c>
      <c r="I191" s="31"/>
      <c r="J191" s="31"/>
      <c r="K191" s="31">
        <v>41489</v>
      </c>
      <c r="L191" s="31"/>
      <c r="M191" s="31"/>
      <c r="N191" s="31">
        <v>71973</v>
      </c>
      <c r="O191" s="31"/>
      <c r="P191" s="31">
        <v>6697</v>
      </c>
      <c r="Q191" s="31"/>
      <c r="R191" s="31">
        <v>10967</v>
      </c>
      <c r="S191" s="31"/>
      <c r="T191" s="31"/>
      <c r="U191" s="31">
        <v>3471413</v>
      </c>
    </row>
    <row r="192" spans="2:21" x14ac:dyDescent="0.25">
      <c r="B192" s="57"/>
      <c r="C192" s="58">
        <v>42491</v>
      </c>
      <c r="D192" s="31">
        <v>133817</v>
      </c>
      <c r="E192" s="31">
        <v>3</v>
      </c>
      <c r="F192" s="31">
        <v>3053828</v>
      </c>
      <c r="G192" s="31">
        <v>99566</v>
      </c>
      <c r="H192" s="31">
        <v>69685</v>
      </c>
      <c r="I192" s="31"/>
      <c r="J192" s="31"/>
      <c r="K192" s="31">
        <v>41480</v>
      </c>
      <c r="L192" s="31"/>
      <c r="M192" s="31"/>
      <c r="N192" s="31">
        <v>71088</v>
      </c>
      <c r="O192" s="31"/>
      <c r="P192" s="31">
        <v>6697</v>
      </c>
      <c r="Q192" s="31"/>
      <c r="R192" s="31">
        <v>10984</v>
      </c>
      <c r="S192" s="31"/>
      <c r="T192" s="31"/>
      <c r="U192" s="31">
        <v>3487148</v>
      </c>
    </row>
    <row r="193" spans="2:21" x14ac:dyDescent="0.25">
      <c r="B193" s="57"/>
      <c r="C193" s="58">
        <v>42522</v>
      </c>
      <c r="D193" s="31">
        <v>133798</v>
      </c>
      <c r="E193" s="31">
        <v>3</v>
      </c>
      <c r="F193" s="31">
        <v>3069231</v>
      </c>
      <c r="G193" s="31">
        <v>99717</v>
      </c>
      <c r="H193" s="31">
        <v>70068</v>
      </c>
      <c r="I193" s="31"/>
      <c r="J193" s="31"/>
      <c r="K193" s="31">
        <v>41458</v>
      </c>
      <c r="L193" s="31"/>
      <c r="M193" s="31"/>
      <c r="N193" s="31">
        <v>71211</v>
      </c>
      <c r="O193" s="31"/>
      <c r="P193" s="31"/>
      <c r="Q193" s="31"/>
      <c r="R193" s="31">
        <v>11139</v>
      </c>
      <c r="S193" s="31"/>
      <c r="T193" s="31"/>
      <c r="U193" s="31">
        <v>3496625</v>
      </c>
    </row>
    <row r="194" spans="2:21" x14ac:dyDescent="0.25">
      <c r="B194" s="57"/>
      <c r="C194" s="58">
        <v>42552</v>
      </c>
      <c r="D194" s="31">
        <v>133718</v>
      </c>
      <c r="E194" s="31">
        <v>3</v>
      </c>
      <c r="F194" s="31">
        <v>3080797</v>
      </c>
      <c r="G194" s="31">
        <v>99963</v>
      </c>
      <c r="H194" s="31">
        <v>70212</v>
      </c>
      <c r="I194" s="31"/>
      <c r="J194" s="31"/>
      <c r="K194" s="31">
        <v>41425</v>
      </c>
      <c r="L194" s="31"/>
      <c r="M194" s="31"/>
      <c r="N194" s="31">
        <v>71940</v>
      </c>
      <c r="O194" s="31"/>
      <c r="P194" s="31"/>
      <c r="Q194" s="31"/>
      <c r="R194" s="31">
        <v>11172</v>
      </c>
      <c r="S194" s="31"/>
      <c r="T194" s="31"/>
      <c r="U194" s="31">
        <v>3509230</v>
      </c>
    </row>
    <row r="195" spans="2:21" x14ac:dyDescent="0.25">
      <c r="B195" s="57"/>
      <c r="C195" s="58">
        <v>42583</v>
      </c>
      <c r="D195" s="31">
        <v>133637</v>
      </c>
      <c r="E195" s="31">
        <v>3</v>
      </c>
      <c r="F195" s="31">
        <v>3094592</v>
      </c>
      <c r="G195" s="31">
        <v>104126</v>
      </c>
      <c r="H195" s="31">
        <v>70519</v>
      </c>
      <c r="I195" s="31"/>
      <c r="J195" s="31"/>
      <c r="K195" s="31">
        <v>41364</v>
      </c>
      <c r="L195" s="31"/>
      <c r="M195" s="31"/>
      <c r="N195" s="31">
        <v>72006</v>
      </c>
      <c r="O195" s="31"/>
      <c r="P195" s="31"/>
      <c r="Q195" s="31"/>
      <c r="R195" s="31">
        <v>11166</v>
      </c>
      <c r="S195" s="31"/>
      <c r="T195" s="31"/>
      <c r="U195" s="31">
        <v>3527413</v>
      </c>
    </row>
    <row r="196" spans="2:21" x14ac:dyDescent="0.25">
      <c r="B196" s="57"/>
      <c r="C196" s="58">
        <v>42614</v>
      </c>
      <c r="D196" s="31">
        <v>133598</v>
      </c>
      <c r="E196" s="31">
        <v>3</v>
      </c>
      <c r="F196" s="31">
        <v>3110761</v>
      </c>
      <c r="G196" s="31">
        <v>101178</v>
      </c>
      <c r="H196" s="31">
        <v>70723</v>
      </c>
      <c r="I196" s="31"/>
      <c r="J196" s="31"/>
      <c r="K196" s="31">
        <v>41334</v>
      </c>
      <c r="L196" s="31"/>
      <c r="M196" s="31"/>
      <c r="N196" s="31">
        <v>71709</v>
      </c>
      <c r="O196" s="31"/>
      <c r="P196" s="31"/>
      <c r="Q196" s="31"/>
      <c r="R196" s="31">
        <v>11183</v>
      </c>
      <c r="S196" s="31"/>
      <c r="T196" s="31"/>
      <c r="U196" s="31">
        <v>3540489</v>
      </c>
    </row>
    <row r="197" spans="2:21" x14ac:dyDescent="0.25">
      <c r="B197" s="57"/>
      <c r="C197" s="58">
        <v>42644</v>
      </c>
      <c r="D197" s="31">
        <v>133463</v>
      </c>
      <c r="E197" s="31">
        <v>3</v>
      </c>
      <c r="F197" s="31">
        <v>3126082</v>
      </c>
      <c r="G197" s="31">
        <v>101222</v>
      </c>
      <c r="H197" s="31">
        <v>70682</v>
      </c>
      <c r="I197" s="31"/>
      <c r="J197" s="31"/>
      <c r="K197" s="31">
        <v>41322</v>
      </c>
      <c r="L197" s="31"/>
      <c r="M197" s="31"/>
      <c r="N197" s="31">
        <v>79205</v>
      </c>
      <c r="O197" s="31"/>
      <c r="P197" s="31"/>
      <c r="Q197" s="31"/>
      <c r="R197" s="31">
        <v>11176</v>
      </c>
      <c r="S197" s="31"/>
      <c r="T197" s="31"/>
      <c r="U197" s="31">
        <v>3563155</v>
      </c>
    </row>
    <row r="198" spans="2:21" x14ac:dyDescent="0.25">
      <c r="B198" s="57"/>
      <c r="C198" s="58">
        <v>42675</v>
      </c>
      <c r="D198" s="31">
        <v>133414</v>
      </c>
      <c r="E198" s="31">
        <v>3</v>
      </c>
      <c r="F198" s="31">
        <v>3140981</v>
      </c>
      <c r="G198" s="31">
        <v>101255</v>
      </c>
      <c r="H198" s="31">
        <v>70871</v>
      </c>
      <c r="I198" s="31"/>
      <c r="J198" s="31"/>
      <c r="K198" s="31">
        <v>41315</v>
      </c>
      <c r="L198" s="31"/>
      <c r="M198" s="31"/>
      <c r="N198" s="31">
        <v>70001</v>
      </c>
      <c r="O198" s="31"/>
      <c r="P198" s="31"/>
      <c r="Q198" s="31"/>
      <c r="R198" s="31">
        <v>11151</v>
      </c>
      <c r="S198" s="31"/>
      <c r="T198" s="31"/>
      <c r="U198" s="31">
        <v>3568991</v>
      </c>
    </row>
    <row r="199" spans="2:21" x14ac:dyDescent="0.25">
      <c r="B199" s="57"/>
      <c r="C199" s="59">
        <v>42705</v>
      </c>
      <c r="D199" s="33">
        <v>133388</v>
      </c>
      <c r="E199" s="33">
        <v>4</v>
      </c>
      <c r="F199" s="33">
        <v>3153836</v>
      </c>
      <c r="G199" s="33">
        <v>101952</v>
      </c>
      <c r="H199" s="33">
        <v>71219</v>
      </c>
      <c r="I199" s="33"/>
      <c r="J199" s="33"/>
      <c r="K199" s="33">
        <v>40925</v>
      </c>
      <c r="L199" s="33"/>
      <c r="M199" s="33"/>
      <c r="N199" s="33">
        <v>70969</v>
      </c>
      <c r="O199" s="33"/>
      <c r="P199" s="33"/>
      <c r="Q199" s="33"/>
      <c r="R199" s="33">
        <v>11123</v>
      </c>
      <c r="S199" s="33"/>
      <c r="T199" s="33"/>
      <c r="U199" s="33">
        <v>3583416</v>
      </c>
    </row>
    <row r="200" spans="2:21" x14ac:dyDescent="0.25">
      <c r="B200" s="57"/>
      <c r="C200" s="58">
        <v>42736</v>
      </c>
      <c r="D200" s="31">
        <v>133384</v>
      </c>
      <c r="E200" s="31">
        <v>8</v>
      </c>
      <c r="F200" s="31">
        <v>3170865</v>
      </c>
      <c r="G200" s="31">
        <v>102081</v>
      </c>
      <c r="H200" s="31">
        <v>71132</v>
      </c>
      <c r="I200" s="31"/>
      <c r="J200" s="31"/>
      <c r="K200" s="31">
        <v>40872</v>
      </c>
      <c r="L200" s="31"/>
      <c r="M200" s="31"/>
      <c r="N200" s="31">
        <v>71123</v>
      </c>
      <c r="O200" s="31"/>
      <c r="P200" s="31"/>
      <c r="Q200" s="31"/>
      <c r="R200" s="31">
        <v>10242</v>
      </c>
      <c r="S200" s="31"/>
      <c r="T200" s="31"/>
      <c r="U200" s="31">
        <v>3599707</v>
      </c>
    </row>
    <row r="201" spans="2:21" x14ac:dyDescent="0.25">
      <c r="B201" s="57"/>
      <c r="C201" s="58">
        <v>42767</v>
      </c>
      <c r="D201" s="31">
        <v>133355</v>
      </c>
      <c r="E201" s="31">
        <v>8</v>
      </c>
      <c r="F201" s="31">
        <v>3189715</v>
      </c>
      <c r="G201" s="31">
        <v>101866</v>
      </c>
      <c r="H201" s="31">
        <v>71069</v>
      </c>
      <c r="I201" s="31"/>
      <c r="J201" s="31"/>
      <c r="K201" s="31">
        <v>40824</v>
      </c>
      <c r="L201" s="31"/>
      <c r="M201" s="31"/>
      <c r="N201" s="31">
        <v>70458</v>
      </c>
      <c r="O201" s="31"/>
      <c r="P201" s="31"/>
      <c r="Q201" s="31"/>
      <c r="R201" s="31">
        <v>5960</v>
      </c>
      <c r="S201" s="31"/>
      <c r="T201" s="31"/>
      <c r="U201" s="31">
        <v>3613255</v>
      </c>
    </row>
    <row r="202" spans="2:21" x14ac:dyDescent="0.25">
      <c r="B202" s="57"/>
      <c r="C202" s="58">
        <v>42795</v>
      </c>
      <c r="D202" s="31">
        <v>133369</v>
      </c>
      <c r="E202" s="31">
        <v>9</v>
      </c>
      <c r="F202" s="31">
        <v>3207587</v>
      </c>
      <c r="G202" s="31">
        <v>102073</v>
      </c>
      <c r="H202" s="31">
        <v>71221</v>
      </c>
      <c r="I202" s="31"/>
      <c r="J202" s="31"/>
      <c r="K202" s="31">
        <v>40773</v>
      </c>
      <c r="L202" s="31"/>
      <c r="M202" s="31"/>
      <c r="N202" s="31">
        <v>69589</v>
      </c>
      <c r="O202" s="31"/>
      <c r="P202" s="31"/>
      <c r="Q202" s="31"/>
      <c r="R202" s="31">
        <v>5936</v>
      </c>
      <c r="S202" s="31"/>
      <c r="T202" s="31"/>
      <c r="U202" s="31">
        <v>3630557</v>
      </c>
    </row>
    <row r="203" spans="2:21" x14ac:dyDescent="0.25">
      <c r="B203" s="57"/>
      <c r="C203" s="58">
        <v>42826</v>
      </c>
      <c r="D203" s="31">
        <v>133385</v>
      </c>
      <c r="E203" s="31">
        <v>9</v>
      </c>
      <c r="F203" s="31">
        <v>3221713</v>
      </c>
      <c r="G203" s="31">
        <v>103211</v>
      </c>
      <c r="H203" s="31">
        <v>71098</v>
      </c>
      <c r="I203" s="31"/>
      <c r="J203" s="31"/>
      <c r="K203" s="31">
        <v>40710</v>
      </c>
      <c r="L203" s="31"/>
      <c r="M203" s="31"/>
      <c r="N203" s="31">
        <v>69327</v>
      </c>
      <c r="O203" s="31"/>
      <c r="P203" s="31"/>
      <c r="Q203" s="31"/>
      <c r="R203" s="31">
        <v>5960</v>
      </c>
      <c r="S203" s="31"/>
      <c r="T203" s="31"/>
      <c r="U203" s="31">
        <v>3645413</v>
      </c>
    </row>
    <row r="204" spans="2:21" x14ac:dyDescent="0.25">
      <c r="B204" s="57"/>
      <c r="C204" s="58">
        <v>42856</v>
      </c>
      <c r="D204" s="31">
        <v>22498</v>
      </c>
      <c r="E204" s="31">
        <v>9</v>
      </c>
      <c r="F204" s="31">
        <v>3234961</v>
      </c>
      <c r="G204" s="31">
        <v>103794</v>
      </c>
      <c r="H204" s="31">
        <v>71111</v>
      </c>
      <c r="I204" s="31"/>
      <c r="J204" s="31"/>
      <c r="K204" s="31">
        <v>40687</v>
      </c>
      <c r="L204" s="31"/>
      <c r="M204" s="31"/>
      <c r="N204" s="31">
        <v>69193</v>
      </c>
      <c r="O204" s="31"/>
      <c r="P204" s="31"/>
      <c r="Q204" s="31"/>
      <c r="R204" s="31">
        <v>5949</v>
      </c>
      <c r="S204" s="31"/>
      <c r="T204" s="31"/>
      <c r="U204" s="31">
        <v>3548202</v>
      </c>
    </row>
    <row r="205" spans="2:21" x14ac:dyDescent="0.25">
      <c r="B205" s="57"/>
      <c r="C205" s="58">
        <v>42887</v>
      </c>
      <c r="D205" s="31">
        <v>22486</v>
      </c>
      <c r="E205" s="31">
        <v>9</v>
      </c>
      <c r="F205" s="31">
        <v>3239653</v>
      </c>
      <c r="G205" s="31">
        <v>103145</v>
      </c>
      <c r="H205" s="31">
        <v>71225</v>
      </c>
      <c r="I205" s="31"/>
      <c r="J205" s="31"/>
      <c r="K205" s="31">
        <v>40570</v>
      </c>
      <c r="L205" s="31"/>
      <c r="M205" s="31"/>
      <c r="N205" s="31">
        <v>69597</v>
      </c>
      <c r="O205" s="31"/>
      <c r="P205" s="31"/>
      <c r="Q205" s="31"/>
      <c r="R205" s="31">
        <v>5931</v>
      </c>
      <c r="S205" s="31"/>
      <c r="T205" s="31"/>
      <c r="U205" s="31">
        <v>3552616</v>
      </c>
    </row>
    <row r="206" spans="2:21" x14ac:dyDescent="0.25">
      <c r="B206" s="57"/>
      <c r="C206" s="58">
        <v>42917</v>
      </c>
      <c r="D206" s="31">
        <v>22470</v>
      </c>
      <c r="E206" s="31">
        <v>9</v>
      </c>
      <c r="F206" s="31">
        <v>3254307</v>
      </c>
      <c r="G206" s="31">
        <v>103379</v>
      </c>
      <c r="H206" s="31">
        <v>71376</v>
      </c>
      <c r="I206" s="31"/>
      <c r="J206" s="31"/>
      <c r="K206" s="31">
        <v>40409</v>
      </c>
      <c r="L206" s="31"/>
      <c r="M206" s="31"/>
      <c r="N206" s="31">
        <v>69138</v>
      </c>
      <c r="O206" s="31"/>
      <c r="P206" s="31"/>
      <c r="Q206" s="31"/>
      <c r="R206" s="31">
        <v>5926</v>
      </c>
      <c r="S206" s="31"/>
      <c r="T206" s="31"/>
      <c r="U206" s="31">
        <v>3567014</v>
      </c>
    </row>
    <row r="207" spans="2:21" x14ac:dyDescent="0.25">
      <c r="B207" s="57"/>
      <c r="C207" s="58">
        <v>42948</v>
      </c>
      <c r="D207" s="31">
        <v>22469</v>
      </c>
      <c r="E207" s="31">
        <v>9</v>
      </c>
      <c r="F207" s="31">
        <v>3268661</v>
      </c>
      <c r="G207" s="31">
        <v>103794</v>
      </c>
      <c r="H207" s="31">
        <v>71559</v>
      </c>
      <c r="I207" s="31"/>
      <c r="J207" s="31"/>
      <c r="K207" s="31">
        <v>40323</v>
      </c>
      <c r="L207" s="31"/>
      <c r="M207" s="31"/>
      <c r="N207" s="31">
        <v>68957</v>
      </c>
      <c r="O207" s="31"/>
      <c r="P207" s="31"/>
      <c r="Q207" s="31"/>
      <c r="R207" s="31">
        <v>5950</v>
      </c>
      <c r="S207" s="31"/>
      <c r="T207" s="31"/>
      <c r="U207" s="31">
        <v>3581722</v>
      </c>
    </row>
    <row r="208" spans="2:21" x14ac:dyDescent="0.25">
      <c r="B208" s="57"/>
      <c r="C208" s="58">
        <v>42979</v>
      </c>
      <c r="D208" s="31">
        <v>22461</v>
      </c>
      <c r="E208" s="31">
        <v>7</v>
      </c>
      <c r="F208" s="31">
        <v>3278952</v>
      </c>
      <c r="G208" s="31">
        <v>103623</v>
      </c>
      <c r="H208" s="31">
        <v>71605</v>
      </c>
      <c r="I208" s="31"/>
      <c r="J208" s="31"/>
      <c r="K208" s="31">
        <v>40209</v>
      </c>
      <c r="L208" s="31"/>
      <c r="M208" s="31"/>
      <c r="N208" s="31">
        <v>68513</v>
      </c>
      <c r="O208" s="31"/>
      <c r="P208" s="31"/>
      <c r="Q208" s="31"/>
      <c r="R208" s="31">
        <v>5932</v>
      </c>
      <c r="S208" s="31"/>
      <c r="T208" s="31"/>
      <c r="U208" s="31">
        <v>3591302</v>
      </c>
    </row>
    <row r="209" spans="2:21" x14ac:dyDescent="0.25">
      <c r="B209" s="57"/>
      <c r="C209" s="58">
        <v>43009</v>
      </c>
      <c r="D209" s="31">
        <v>22454</v>
      </c>
      <c r="E209" s="31">
        <v>7</v>
      </c>
      <c r="F209" s="31">
        <v>3289729</v>
      </c>
      <c r="G209" s="31">
        <v>103960</v>
      </c>
      <c r="H209" s="31">
        <v>71732</v>
      </c>
      <c r="I209" s="31"/>
      <c r="J209" s="31"/>
      <c r="K209" s="31">
        <v>40106</v>
      </c>
      <c r="L209" s="31"/>
      <c r="M209" s="31"/>
      <c r="N209" s="31">
        <v>55768</v>
      </c>
      <c r="O209" s="31"/>
      <c r="P209" s="31"/>
      <c r="Q209" s="31"/>
      <c r="R209" s="31">
        <v>5897</v>
      </c>
      <c r="S209" s="31"/>
      <c r="T209" s="31"/>
      <c r="U209" s="31">
        <v>3589653</v>
      </c>
    </row>
    <row r="210" spans="2:21" x14ac:dyDescent="0.25">
      <c r="B210" s="57"/>
      <c r="C210" s="58">
        <v>43040</v>
      </c>
      <c r="D210" s="31">
        <v>22412</v>
      </c>
      <c r="E210" s="31">
        <v>7</v>
      </c>
      <c r="F210" s="31">
        <v>3301191</v>
      </c>
      <c r="G210" s="31">
        <v>103998</v>
      </c>
      <c r="H210" s="31">
        <v>71783</v>
      </c>
      <c r="I210" s="31"/>
      <c r="J210" s="31"/>
      <c r="K210" s="31">
        <v>39996</v>
      </c>
      <c r="L210" s="31"/>
      <c r="M210" s="31"/>
      <c r="N210" s="31">
        <v>53541</v>
      </c>
      <c r="O210" s="31"/>
      <c r="P210" s="31"/>
      <c r="Q210" s="31"/>
      <c r="R210" s="31">
        <v>5894</v>
      </c>
      <c r="S210" s="31"/>
      <c r="T210" s="31"/>
      <c r="U210" s="31">
        <v>3598822</v>
      </c>
    </row>
    <row r="211" spans="2:21" x14ac:dyDescent="0.25">
      <c r="B211" s="57"/>
      <c r="C211" s="58">
        <v>43070</v>
      </c>
      <c r="D211" s="31">
        <v>21011</v>
      </c>
      <c r="E211" s="31">
        <v>7</v>
      </c>
      <c r="F211" s="31">
        <v>3311072</v>
      </c>
      <c r="G211" s="31">
        <v>104448</v>
      </c>
      <c r="H211" s="31">
        <v>72054</v>
      </c>
      <c r="I211" s="31"/>
      <c r="J211" s="31"/>
      <c r="K211" s="31">
        <v>39846</v>
      </c>
      <c r="L211" s="31"/>
      <c r="M211" s="31"/>
      <c r="N211" s="31">
        <v>66656</v>
      </c>
      <c r="O211" s="31"/>
      <c r="P211" s="31"/>
      <c r="Q211" s="31"/>
      <c r="R211" s="31">
        <v>5886</v>
      </c>
      <c r="S211" s="31"/>
      <c r="T211" s="31"/>
      <c r="U211" s="31">
        <v>3620980</v>
      </c>
    </row>
    <row r="212" spans="2:21" x14ac:dyDescent="0.25">
      <c r="B212" s="57"/>
      <c r="C212" s="56">
        <v>43101</v>
      </c>
      <c r="D212" s="32">
        <v>20979</v>
      </c>
      <c r="E212" s="32">
        <v>8</v>
      </c>
      <c r="F212" s="32">
        <v>3327141</v>
      </c>
      <c r="G212" s="32">
        <v>104886</v>
      </c>
      <c r="H212" s="32">
        <v>72148</v>
      </c>
      <c r="I212" s="32"/>
      <c r="J212" s="32"/>
      <c r="K212" s="32">
        <v>39704</v>
      </c>
      <c r="L212" s="32"/>
      <c r="M212" s="32"/>
      <c r="N212" s="32">
        <v>53072</v>
      </c>
      <c r="O212" s="32"/>
      <c r="P212" s="32"/>
      <c r="Q212" s="32"/>
      <c r="R212" s="32">
        <v>5848</v>
      </c>
      <c r="S212" s="32"/>
      <c r="T212" s="32"/>
      <c r="U212" s="32">
        <v>3623786</v>
      </c>
    </row>
    <row r="213" spans="2:21" x14ac:dyDescent="0.25">
      <c r="B213" s="57"/>
      <c r="C213" s="58">
        <v>43132</v>
      </c>
      <c r="D213" s="31">
        <v>20968</v>
      </c>
      <c r="E213" s="31">
        <v>8</v>
      </c>
      <c r="F213" s="31">
        <v>3341225</v>
      </c>
      <c r="G213" s="31">
        <v>105236</v>
      </c>
      <c r="H213" s="31">
        <v>72298</v>
      </c>
      <c r="I213" s="31"/>
      <c r="J213" s="31"/>
      <c r="K213" s="31">
        <v>39595</v>
      </c>
      <c r="L213" s="31"/>
      <c r="M213" s="31"/>
      <c r="N213" s="31">
        <v>55791</v>
      </c>
      <c r="O213" s="31"/>
      <c r="P213" s="31"/>
      <c r="Q213" s="31"/>
      <c r="R213" s="31">
        <v>5847</v>
      </c>
      <c r="S213" s="31"/>
      <c r="T213" s="31"/>
      <c r="U213" s="31">
        <v>3640968</v>
      </c>
    </row>
    <row r="214" spans="2:21" x14ac:dyDescent="0.25">
      <c r="B214" s="57"/>
      <c r="C214" s="58">
        <v>43160</v>
      </c>
      <c r="D214" s="31">
        <v>20991</v>
      </c>
      <c r="E214" s="31">
        <v>8</v>
      </c>
      <c r="F214" s="31">
        <v>3353858</v>
      </c>
      <c r="G214" s="31">
        <v>105575</v>
      </c>
      <c r="H214" s="31">
        <v>72466</v>
      </c>
      <c r="I214" s="31"/>
      <c r="J214" s="31"/>
      <c r="K214" s="31">
        <v>39441</v>
      </c>
      <c r="L214" s="31"/>
      <c r="M214" s="31"/>
      <c r="N214" s="31">
        <v>66686</v>
      </c>
      <c r="O214" s="31"/>
      <c r="P214" s="31"/>
      <c r="Q214" s="31"/>
      <c r="R214" s="31">
        <v>5481</v>
      </c>
      <c r="S214" s="31"/>
      <c r="T214" s="31"/>
      <c r="U214" s="31">
        <v>3664506</v>
      </c>
    </row>
    <row r="215" spans="2:21" x14ac:dyDescent="0.25">
      <c r="B215" s="57"/>
      <c r="C215" s="58">
        <v>43191</v>
      </c>
      <c r="D215" s="31">
        <v>20998</v>
      </c>
      <c r="E215" s="31">
        <v>8</v>
      </c>
      <c r="F215" s="31">
        <v>3368596</v>
      </c>
      <c r="G215" s="31">
        <v>105268</v>
      </c>
      <c r="H215" s="31">
        <v>72586</v>
      </c>
      <c r="I215" s="31"/>
      <c r="J215" s="31"/>
      <c r="K215" s="31">
        <v>39352</v>
      </c>
      <c r="L215" s="31"/>
      <c r="M215" s="31"/>
      <c r="N215" s="31">
        <v>52315</v>
      </c>
      <c r="O215" s="31"/>
      <c r="P215" s="31"/>
      <c r="Q215" s="31"/>
      <c r="R215" s="31">
        <v>3795</v>
      </c>
      <c r="S215" s="31"/>
      <c r="T215" s="31"/>
      <c r="U215" s="31">
        <v>3662918</v>
      </c>
    </row>
    <row r="216" spans="2:21" x14ac:dyDescent="0.25">
      <c r="B216" s="57"/>
      <c r="C216" s="58">
        <v>43221</v>
      </c>
      <c r="D216" s="31">
        <v>20986</v>
      </c>
      <c r="E216" s="31">
        <v>8</v>
      </c>
      <c r="F216" s="31">
        <v>3381925</v>
      </c>
      <c r="G216" s="31">
        <v>105357</v>
      </c>
      <c r="H216" s="31">
        <v>72527</v>
      </c>
      <c r="I216" s="31"/>
      <c r="J216" s="31"/>
      <c r="K216" s="31">
        <v>39269</v>
      </c>
      <c r="L216" s="31"/>
      <c r="M216" s="31"/>
      <c r="N216" s="31">
        <v>52098</v>
      </c>
      <c r="O216" s="31"/>
      <c r="P216" s="31"/>
      <c r="Q216" s="31"/>
      <c r="R216" s="31">
        <v>3792</v>
      </c>
      <c r="S216" s="31"/>
      <c r="T216" s="31"/>
      <c r="U216" s="31">
        <v>3675962</v>
      </c>
    </row>
    <row r="217" spans="2:21" x14ac:dyDescent="0.25">
      <c r="B217" s="57"/>
      <c r="C217" s="58">
        <v>43252</v>
      </c>
      <c r="D217" s="31">
        <v>20993</v>
      </c>
      <c r="E217" s="31">
        <v>8</v>
      </c>
      <c r="F217" s="31">
        <v>3391560</v>
      </c>
      <c r="G217" s="31">
        <v>105751</v>
      </c>
      <c r="H217" s="31">
        <v>72454</v>
      </c>
      <c r="I217" s="31"/>
      <c r="J217" s="31"/>
      <c r="K217" s="31">
        <v>39415</v>
      </c>
      <c r="L217" s="31"/>
      <c r="M217" s="31"/>
      <c r="N217" s="31">
        <v>51843</v>
      </c>
      <c r="O217" s="31"/>
      <c r="P217" s="31"/>
      <c r="Q217" s="31"/>
      <c r="R217" s="31">
        <v>3772</v>
      </c>
      <c r="S217" s="31"/>
      <c r="T217" s="31"/>
      <c r="U217" s="31">
        <v>3685796</v>
      </c>
    </row>
    <row r="218" spans="2:21" x14ac:dyDescent="0.25">
      <c r="B218" s="57"/>
      <c r="C218" s="58">
        <v>43282</v>
      </c>
      <c r="D218" s="31">
        <v>19899</v>
      </c>
      <c r="E218" s="31">
        <v>8</v>
      </c>
      <c r="F218" s="31">
        <v>3400964</v>
      </c>
      <c r="G218" s="31">
        <v>105965</v>
      </c>
      <c r="H218" s="31">
        <v>72597</v>
      </c>
      <c r="I218" s="31"/>
      <c r="J218" s="31"/>
      <c r="K218" s="31">
        <v>39563</v>
      </c>
      <c r="L218" s="31"/>
      <c r="M218" s="31"/>
      <c r="N218" s="31">
        <v>51609</v>
      </c>
      <c r="O218" s="31"/>
      <c r="P218" s="31"/>
      <c r="Q218" s="31"/>
      <c r="R218" s="31">
        <v>3762</v>
      </c>
      <c r="S218" s="31"/>
      <c r="T218" s="31"/>
      <c r="U218" s="31">
        <v>3694367</v>
      </c>
    </row>
    <row r="219" spans="2:21" x14ac:dyDescent="0.25">
      <c r="B219" s="57"/>
      <c r="C219" s="58">
        <v>43313</v>
      </c>
      <c r="D219" s="31">
        <v>19878</v>
      </c>
      <c r="E219" s="31">
        <v>8</v>
      </c>
      <c r="F219" s="31">
        <v>3410293</v>
      </c>
      <c r="G219" s="31">
        <v>105969</v>
      </c>
      <c r="H219" s="31">
        <v>72866</v>
      </c>
      <c r="I219" s="31"/>
      <c r="J219" s="31"/>
      <c r="K219" s="31">
        <v>39507</v>
      </c>
      <c r="L219" s="31"/>
      <c r="M219" s="31"/>
      <c r="N219" s="31">
        <v>52315</v>
      </c>
      <c r="O219" s="31"/>
      <c r="P219" s="31"/>
      <c r="Q219" s="31"/>
      <c r="R219" s="31">
        <v>3759</v>
      </c>
      <c r="S219" s="31"/>
      <c r="T219" s="31"/>
      <c r="U219" s="31">
        <v>3704595</v>
      </c>
    </row>
    <row r="220" spans="2:21" x14ac:dyDescent="0.25">
      <c r="B220" s="57"/>
      <c r="C220" s="58">
        <v>43344</v>
      </c>
      <c r="D220" s="31">
        <v>19857</v>
      </c>
      <c r="E220" s="31">
        <v>8</v>
      </c>
      <c r="F220" s="31">
        <v>3421592</v>
      </c>
      <c r="G220" s="31">
        <v>110161</v>
      </c>
      <c r="H220" s="31">
        <v>73136</v>
      </c>
      <c r="I220" s="31"/>
      <c r="J220" s="31"/>
      <c r="K220" s="31">
        <v>33713</v>
      </c>
      <c r="L220" s="31"/>
      <c r="M220" s="31"/>
      <c r="N220" s="31">
        <v>51191</v>
      </c>
      <c r="O220" s="31"/>
      <c r="P220" s="31"/>
      <c r="Q220" s="31"/>
      <c r="R220" s="31"/>
      <c r="S220" s="31"/>
      <c r="T220" s="31"/>
      <c r="U220" s="31">
        <v>3709658</v>
      </c>
    </row>
    <row r="221" spans="2:21" x14ac:dyDescent="0.25">
      <c r="B221" s="57"/>
      <c r="C221" s="58">
        <v>43374</v>
      </c>
      <c r="D221" s="31">
        <v>14976</v>
      </c>
      <c r="E221" s="31">
        <v>8</v>
      </c>
      <c r="F221" s="31">
        <v>3447160</v>
      </c>
      <c r="G221" s="31">
        <v>138912</v>
      </c>
      <c r="H221" s="31">
        <v>72445</v>
      </c>
      <c r="I221" s="31"/>
      <c r="J221" s="31"/>
      <c r="K221" s="31">
        <v>33745</v>
      </c>
      <c r="L221" s="31"/>
      <c r="M221" s="31"/>
      <c r="N221" s="31">
        <v>50958</v>
      </c>
      <c r="O221" s="31"/>
      <c r="P221" s="31"/>
      <c r="Q221" s="31"/>
      <c r="R221" s="31"/>
      <c r="S221" s="31"/>
      <c r="T221" s="31"/>
      <c r="U221" s="31">
        <v>3758204</v>
      </c>
    </row>
    <row r="222" spans="2:21" x14ac:dyDescent="0.25">
      <c r="B222" s="57"/>
      <c r="C222" s="58">
        <v>43405</v>
      </c>
      <c r="D222" s="31">
        <v>6697</v>
      </c>
      <c r="E222" s="31">
        <v>8</v>
      </c>
      <c r="F222" s="31">
        <v>3452143</v>
      </c>
      <c r="G222" s="31">
        <v>138374</v>
      </c>
      <c r="H222" s="31">
        <v>72700</v>
      </c>
      <c r="I222" s="31"/>
      <c r="J222" s="31"/>
      <c r="K222" s="31">
        <v>33771</v>
      </c>
      <c r="L222" s="31"/>
      <c r="M222" s="31"/>
      <c r="N222" s="31">
        <v>50776</v>
      </c>
      <c r="O222" s="31"/>
      <c r="P222" s="31"/>
      <c r="Q222" s="31"/>
      <c r="R222" s="31"/>
      <c r="S222" s="31"/>
      <c r="T222" s="31"/>
      <c r="U222" s="31">
        <v>3754469</v>
      </c>
    </row>
    <row r="223" spans="2:21" x14ac:dyDescent="0.25">
      <c r="B223" s="57"/>
      <c r="C223" s="58">
        <v>43435</v>
      </c>
      <c r="D223" s="31">
        <v>6708</v>
      </c>
      <c r="E223" s="31">
        <v>8</v>
      </c>
      <c r="F223" s="31">
        <v>3462030</v>
      </c>
      <c r="G223" s="31">
        <v>138833</v>
      </c>
      <c r="H223" s="31">
        <v>72875</v>
      </c>
      <c r="I223" s="31"/>
      <c r="J223" s="31"/>
      <c r="K223" s="31">
        <v>33676</v>
      </c>
      <c r="L223" s="31"/>
      <c r="M223" s="31"/>
      <c r="N223" s="31">
        <v>50633</v>
      </c>
      <c r="O223" s="31"/>
      <c r="P223" s="31"/>
      <c r="Q223" s="31"/>
      <c r="R223" s="31"/>
      <c r="S223" s="31"/>
      <c r="T223" s="31"/>
      <c r="U223" s="31">
        <v>3764763</v>
      </c>
    </row>
    <row r="224" spans="2:21" x14ac:dyDescent="0.25">
      <c r="B224" s="57"/>
      <c r="C224" s="56">
        <v>43466</v>
      </c>
      <c r="D224" s="32">
        <v>6705</v>
      </c>
      <c r="E224" s="32">
        <v>8</v>
      </c>
      <c r="F224" s="32">
        <v>3477287</v>
      </c>
      <c r="G224" s="32">
        <v>138771</v>
      </c>
      <c r="H224" s="32">
        <v>73147</v>
      </c>
      <c r="I224" s="32"/>
      <c r="J224" s="32"/>
      <c r="K224" s="32">
        <v>10150</v>
      </c>
      <c r="L224" s="32"/>
      <c r="M224" s="32"/>
      <c r="N224" s="32">
        <v>50424</v>
      </c>
      <c r="O224" s="32"/>
      <c r="P224" s="32"/>
      <c r="Q224" s="32"/>
      <c r="R224" s="32"/>
      <c r="S224" s="32"/>
      <c r="T224" s="32"/>
      <c r="U224" s="32">
        <v>3756492</v>
      </c>
    </row>
    <row r="225" spans="2:21" x14ac:dyDescent="0.25">
      <c r="B225" s="57"/>
      <c r="C225" s="58">
        <v>43497</v>
      </c>
      <c r="D225" s="31">
        <v>6700</v>
      </c>
      <c r="E225" s="31">
        <v>8</v>
      </c>
      <c r="F225" s="31">
        <v>3477216</v>
      </c>
      <c r="G225" s="31">
        <v>140868</v>
      </c>
      <c r="H225" s="31">
        <v>73339</v>
      </c>
      <c r="I225" s="31"/>
      <c r="J225" s="31"/>
      <c r="K225" s="31">
        <v>10140</v>
      </c>
      <c r="L225" s="31"/>
      <c r="M225" s="31"/>
      <c r="N225" s="31">
        <v>51267</v>
      </c>
      <c r="O225" s="31"/>
      <c r="P225" s="31"/>
      <c r="Q225" s="31"/>
      <c r="R225" s="31"/>
      <c r="S225" s="31"/>
      <c r="T225" s="31"/>
      <c r="U225" s="31">
        <v>3759538</v>
      </c>
    </row>
    <row r="226" spans="2:21" x14ac:dyDescent="0.25">
      <c r="B226" s="57"/>
      <c r="C226" s="58">
        <v>43525</v>
      </c>
      <c r="D226" s="31">
        <v>6697</v>
      </c>
      <c r="E226" s="31">
        <v>8</v>
      </c>
      <c r="F226" s="31">
        <v>3510268</v>
      </c>
      <c r="G226" s="31">
        <v>140989</v>
      </c>
      <c r="H226" s="31">
        <v>73368</v>
      </c>
      <c r="I226" s="31"/>
      <c r="J226" s="31"/>
      <c r="K226" s="31">
        <v>9063</v>
      </c>
      <c r="L226" s="31"/>
      <c r="M226" s="31"/>
      <c r="N226" s="31">
        <v>50091</v>
      </c>
      <c r="O226" s="31"/>
      <c r="P226" s="31"/>
      <c r="Q226" s="31"/>
      <c r="R226" s="31"/>
      <c r="S226" s="31"/>
      <c r="T226" s="31"/>
      <c r="U226" s="31">
        <v>3790484</v>
      </c>
    </row>
    <row r="227" spans="2:21" x14ac:dyDescent="0.25">
      <c r="B227" s="57"/>
      <c r="C227" s="58">
        <v>43556</v>
      </c>
      <c r="D227" s="31">
        <v>6696</v>
      </c>
      <c r="E227" s="31">
        <v>8</v>
      </c>
      <c r="F227" s="31">
        <v>3523972</v>
      </c>
      <c r="G227" s="31">
        <v>141114</v>
      </c>
      <c r="H227" s="31">
        <v>73074</v>
      </c>
      <c r="I227" s="31"/>
      <c r="J227" s="31"/>
      <c r="K227" s="31">
        <v>9069</v>
      </c>
      <c r="L227" s="31"/>
      <c r="M227" s="31"/>
      <c r="N227" s="31">
        <v>49919</v>
      </c>
      <c r="O227" s="31"/>
      <c r="P227" s="31"/>
      <c r="Q227" s="31"/>
      <c r="R227" s="31"/>
      <c r="S227" s="31"/>
      <c r="T227" s="31"/>
      <c r="U227" s="31">
        <v>3803852</v>
      </c>
    </row>
    <row r="228" spans="2:21" x14ac:dyDescent="0.25">
      <c r="B228" s="57"/>
      <c r="C228" s="58">
        <v>43586</v>
      </c>
      <c r="D228" s="31">
        <v>6692</v>
      </c>
      <c r="E228" s="31">
        <v>8</v>
      </c>
      <c r="F228" s="31">
        <v>3534536</v>
      </c>
      <c r="G228" s="31">
        <v>141222</v>
      </c>
      <c r="H228" s="31">
        <v>72271</v>
      </c>
      <c r="I228" s="31"/>
      <c r="J228" s="31"/>
      <c r="K228" s="31">
        <v>8863</v>
      </c>
      <c r="L228" s="31"/>
      <c r="M228" s="31"/>
      <c r="N228" s="31">
        <v>49738</v>
      </c>
      <c r="O228" s="31"/>
      <c r="P228" s="31"/>
      <c r="Q228" s="31"/>
      <c r="R228" s="31"/>
      <c r="S228" s="31"/>
      <c r="T228" s="31"/>
      <c r="U228" s="31">
        <v>3813330</v>
      </c>
    </row>
    <row r="229" spans="2:21" x14ac:dyDescent="0.25">
      <c r="B229" s="57"/>
      <c r="C229" s="58">
        <v>43617</v>
      </c>
      <c r="D229" s="31">
        <v>6676</v>
      </c>
      <c r="E229" s="31">
        <v>6</v>
      </c>
      <c r="F229" s="31">
        <v>3546075</v>
      </c>
      <c r="G229" s="31">
        <v>141406</v>
      </c>
      <c r="H229" s="31">
        <v>71753</v>
      </c>
      <c r="I229" s="31"/>
      <c r="J229" s="31"/>
      <c r="K229" s="31">
        <v>8495</v>
      </c>
      <c r="L229" s="31"/>
      <c r="M229" s="31"/>
      <c r="N229" s="31">
        <v>49591</v>
      </c>
      <c r="O229" s="31"/>
      <c r="P229" s="31"/>
      <c r="Q229" s="31"/>
      <c r="R229" s="31"/>
      <c r="S229" s="31"/>
      <c r="T229" s="31"/>
      <c r="U229" s="31">
        <v>3824002</v>
      </c>
    </row>
    <row r="230" spans="2:21" x14ac:dyDescent="0.25">
      <c r="B230" s="57"/>
      <c r="C230" s="58">
        <v>43647</v>
      </c>
      <c r="D230" s="31">
        <v>6671</v>
      </c>
      <c r="E230" s="31">
        <v>8</v>
      </c>
      <c r="F230" s="31">
        <v>3565119</v>
      </c>
      <c r="G230" s="31">
        <v>141555</v>
      </c>
      <c r="H230" s="31">
        <v>71066</v>
      </c>
      <c r="I230" s="31"/>
      <c r="J230" s="31"/>
      <c r="K230" s="31">
        <v>8498</v>
      </c>
      <c r="L230" s="31"/>
      <c r="M230" s="31"/>
      <c r="N230" s="31">
        <v>49396</v>
      </c>
      <c r="O230" s="31"/>
      <c r="P230" s="31"/>
      <c r="Q230" s="31"/>
      <c r="R230" s="31"/>
      <c r="S230" s="31"/>
      <c r="T230" s="31"/>
      <c r="U230" s="31">
        <v>3842313</v>
      </c>
    </row>
    <row r="231" spans="2:21" x14ac:dyDescent="0.25">
      <c r="B231" s="57"/>
      <c r="C231" s="58">
        <v>43678</v>
      </c>
      <c r="D231" s="31">
        <v>6635</v>
      </c>
      <c r="E231" s="31">
        <v>8</v>
      </c>
      <c r="F231" s="31">
        <v>3578729</v>
      </c>
      <c r="G231" s="31">
        <v>141771</v>
      </c>
      <c r="H231" s="31">
        <v>70562</v>
      </c>
      <c r="I231" s="31"/>
      <c r="J231" s="31"/>
      <c r="K231" s="31">
        <v>8461</v>
      </c>
      <c r="L231" s="31"/>
      <c r="M231" s="31"/>
      <c r="N231" s="31">
        <v>49247</v>
      </c>
      <c r="O231" s="31"/>
      <c r="P231" s="31"/>
      <c r="Q231" s="31"/>
      <c r="R231" s="31"/>
      <c r="S231" s="31"/>
      <c r="T231" s="31"/>
      <c r="U231" s="31">
        <v>3855413</v>
      </c>
    </row>
    <row r="232" spans="2:21" x14ac:dyDescent="0.25">
      <c r="B232" s="57"/>
      <c r="C232" s="58">
        <v>43709</v>
      </c>
      <c r="D232" s="31">
        <v>6633</v>
      </c>
      <c r="E232" s="31">
        <v>8</v>
      </c>
      <c r="F232" s="31">
        <v>3578550</v>
      </c>
      <c r="G232" s="31">
        <v>141159</v>
      </c>
      <c r="H232" s="31">
        <v>70207</v>
      </c>
      <c r="I232" s="31"/>
      <c r="J232" s="31"/>
      <c r="K232" s="31">
        <v>8403</v>
      </c>
      <c r="L232" s="31"/>
      <c r="M232" s="31"/>
      <c r="N232" s="31">
        <v>49146</v>
      </c>
      <c r="O232" s="31"/>
      <c r="P232" s="31"/>
      <c r="Q232" s="31"/>
      <c r="R232" s="31"/>
      <c r="S232" s="31"/>
      <c r="T232" s="31"/>
      <c r="U232" s="31">
        <v>3854106</v>
      </c>
    </row>
    <row r="233" spans="2:21" x14ac:dyDescent="0.25">
      <c r="B233" s="57"/>
      <c r="C233" s="58">
        <v>43739</v>
      </c>
      <c r="D233" s="31">
        <v>6629</v>
      </c>
      <c r="E233" s="31">
        <v>8</v>
      </c>
      <c r="F233" s="31">
        <v>3590138</v>
      </c>
      <c r="G233" s="31">
        <v>141334</v>
      </c>
      <c r="H233" s="31">
        <v>69830</v>
      </c>
      <c r="I233" s="31"/>
      <c r="J233" s="31"/>
      <c r="K233" s="31">
        <v>8341</v>
      </c>
      <c r="L233" s="31"/>
      <c r="M233" s="31"/>
      <c r="N233" s="31">
        <v>49037</v>
      </c>
      <c r="O233" s="31"/>
      <c r="P233" s="31"/>
      <c r="Q233" s="31"/>
      <c r="R233" s="31"/>
      <c r="S233" s="31"/>
      <c r="T233" s="31"/>
      <c r="U233" s="31">
        <v>3865317</v>
      </c>
    </row>
    <row r="234" spans="2:21" x14ac:dyDescent="0.25">
      <c r="B234" s="57"/>
      <c r="C234" s="58">
        <v>43770</v>
      </c>
      <c r="D234" s="31">
        <v>6622</v>
      </c>
      <c r="E234" s="31">
        <v>5</v>
      </c>
      <c r="F234" s="31">
        <v>3647640</v>
      </c>
      <c r="G234" s="31">
        <v>151365</v>
      </c>
      <c r="H234" s="31">
        <v>69573</v>
      </c>
      <c r="I234" s="31"/>
      <c r="J234" s="31"/>
      <c r="K234" s="31">
        <v>8199</v>
      </c>
      <c r="L234" s="31"/>
      <c r="M234" s="31"/>
      <c r="N234" s="31">
        <v>48913</v>
      </c>
      <c r="O234" s="31"/>
      <c r="P234" s="31"/>
      <c r="Q234" s="31"/>
      <c r="R234" s="31"/>
      <c r="S234" s="31"/>
      <c r="T234" s="31"/>
      <c r="U234" s="31">
        <v>3932317</v>
      </c>
    </row>
    <row r="235" spans="2:21" x14ac:dyDescent="0.25">
      <c r="B235" s="57"/>
      <c r="C235" s="58">
        <v>43800</v>
      </c>
      <c r="D235" s="31">
        <v>6614</v>
      </c>
      <c r="E235" s="31">
        <v>5</v>
      </c>
      <c r="F235" s="31">
        <v>3650366</v>
      </c>
      <c r="G235" s="31">
        <v>167543</v>
      </c>
      <c r="H235" s="31">
        <v>68960</v>
      </c>
      <c r="I235" s="31"/>
      <c r="J235" s="31"/>
      <c r="K235" s="31">
        <v>8148</v>
      </c>
      <c r="L235" s="31"/>
      <c r="M235" s="31"/>
      <c r="N235" s="31">
        <v>48782</v>
      </c>
      <c r="O235" s="31"/>
      <c r="P235" s="31"/>
      <c r="Q235" s="31"/>
      <c r="R235" s="31"/>
      <c r="S235" s="31"/>
      <c r="T235" s="31"/>
      <c r="U235" s="31">
        <v>3950418</v>
      </c>
    </row>
    <row r="236" spans="2:21" x14ac:dyDescent="0.25">
      <c r="B236" s="57"/>
      <c r="C236" s="56">
        <v>43831</v>
      </c>
      <c r="D236" s="32">
        <v>6610</v>
      </c>
      <c r="E236" s="32">
        <v>5</v>
      </c>
      <c r="F236" s="32">
        <v>3593597</v>
      </c>
      <c r="G236" s="32">
        <v>158823</v>
      </c>
      <c r="H236" s="32">
        <v>68414</v>
      </c>
      <c r="I236" s="32"/>
      <c r="J236" s="32"/>
      <c r="K236" s="32">
        <v>12549</v>
      </c>
      <c r="L236" s="32"/>
      <c r="M236" s="32"/>
      <c r="N236" s="32">
        <v>46036</v>
      </c>
      <c r="O236" s="32"/>
      <c r="P236" s="32"/>
      <c r="Q236" s="32"/>
      <c r="R236" s="32"/>
      <c r="S236" s="32"/>
      <c r="T236" s="32"/>
      <c r="U236" s="32">
        <v>3886034</v>
      </c>
    </row>
    <row r="237" spans="2:21" x14ac:dyDescent="0.25">
      <c r="B237" s="57"/>
      <c r="C237" s="58">
        <v>43862</v>
      </c>
      <c r="D237" s="31">
        <v>6601</v>
      </c>
      <c r="E237" s="31">
        <v>4</v>
      </c>
      <c r="F237" s="31">
        <v>3599212</v>
      </c>
      <c r="G237" s="31">
        <v>160657</v>
      </c>
      <c r="H237" s="31">
        <v>68043</v>
      </c>
      <c r="I237" s="31"/>
      <c r="J237" s="31"/>
      <c r="K237" s="31">
        <v>12459</v>
      </c>
      <c r="L237" s="31"/>
      <c r="M237" s="31"/>
      <c r="N237" s="31">
        <v>45876</v>
      </c>
      <c r="O237" s="31"/>
      <c r="P237" s="31"/>
      <c r="Q237" s="31"/>
      <c r="R237" s="31"/>
      <c r="S237" s="31"/>
      <c r="T237" s="31"/>
      <c r="U237" s="31">
        <v>3892852</v>
      </c>
    </row>
    <row r="238" spans="2:21" x14ac:dyDescent="0.25">
      <c r="B238" s="57"/>
      <c r="C238" s="58">
        <v>43891</v>
      </c>
      <c r="D238" s="31">
        <v>6596</v>
      </c>
      <c r="E238" s="31">
        <v>4</v>
      </c>
      <c r="F238" s="31">
        <v>3585465</v>
      </c>
      <c r="G238" s="31">
        <v>162913</v>
      </c>
      <c r="H238" s="31">
        <v>67708</v>
      </c>
      <c r="I238" s="31"/>
      <c r="J238" s="31"/>
      <c r="K238" s="31">
        <v>12506</v>
      </c>
      <c r="L238" s="31"/>
      <c r="M238" s="31"/>
      <c r="N238" s="31">
        <v>45216</v>
      </c>
      <c r="O238" s="31"/>
      <c r="P238" s="31"/>
      <c r="Q238" s="31"/>
      <c r="R238" s="31"/>
      <c r="S238" s="31"/>
      <c r="T238" s="31"/>
      <c r="U238" s="31">
        <v>3880408</v>
      </c>
    </row>
    <row r="239" spans="2:21" x14ac:dyDescent="0.25">
      <c r="B239" s="57"/>
      <c r="C239" s="58">
        <v>43922</v>
      </c>
      <c r="D239" s="31">
        <v>6596</v>
      </c>
      <c r="E239" s="31">
        <v>4</v>
      </c>
      <c r="F239" s="31">
        <v>3565655</v>
      </c>
      <c r="G239" s="31">
        <v>164754</v>
      </c>
      <c r="H239" s="31">
        <v>67223</v>
      </c>
      <c r="I239" s="31"/>
      <c r="J239" s="31"/>
      <c r="K239" s="31">
        <v>12483</v>
      </c>
      <c r="L239" s="31"/>
      <c r="M239" s="31"/>
      <c r="N239" s="31">
        <v>45159</v>
      </c>
      <c r="O239" s="31"/>
      <c r="P239" s="31"/>
      <c r="Q239" s="31"/>
      <c r="R239" s="31"/>
      <c r="S239" s="31"/>
      <c r="T239" s="31"/>
      <c r="U239" s="31">
        <v>3861874</v>
      </c>
    </row>
    <row r="240" spans="2:21" x14ac:dyDescent="0.25">
      <c r="B240" s="57"/>
      <c r="C240" s="58">
        <v>43952</v>
      </c>
      <c r="D240" s="31">
        <v>6592</v>
      </c>
      <c r="E240" s="31">
        <v>4</v>
      </c>
      <c r="F240" s="31">
        <v>3759808</v>
      </c>
      <c r="G240" s="31">
        <v>166466</v>
      </c>
      <c r="H240" s="31">
        <v>66661</v>
      </c>
      <c r="I240" s="31"/>
      <c r="J240" s="31"/>
      <c r="K240" s="31">
        <v>8050</v>
      </c>
      <c r="L240" s="31"/>
      <c r="M240" s="31"/>
      <c r="N240" s="31">
        <v>45088</v>
      </c>
      <c r="O240" s="31"/>
      <c r="P240" s="31"/>
      <c r="Q240" s="31"/>
      <c r="R240" s="31"/>
      <c r="S240" s="31"/>
      <c r="T240" s="31"/>
      <c r="U240" s="31">
        <v>4052669</v>
      </c>
    </row>
    <row r="241" spans="2:21" x14ac:dyDescent="0.25">
      <c r="B241" s="57"/>
      <c r="C241" s="58">
        <v>43983</v>
      </c>
      <c r="D241" s="31">
        <v>6591</v>
      </c>
      <c r="E241" s="31">
        <v>4</v>
      </c>
      <c r="F241" s="31">
        <v>3761997</v>
      </c>
      <c r="G241" s="31">
        <v>15050</v>
      </c>
      <c r="H241" s="31">
        <v>66176</v>
      </c>
      <c r="I241" s="31"/>
      <c r="J241" s="31"/>
      <c r="K241" s="31">
        <v>4185</v>
      </c>
      <c r="L241" s="31"/>
      <c r="M241" s="31"/>
      <c r="N241" s="31">
        <v>45017</v>
      </c>
      <c r="O241" s="31"/>
      <c r="P241" s="31"/>
      <c r="Q241" s="31"/>
      <c r="R241" s="31"/>
      <c r="S241" s="31"/>
      <c r="T241" s="31"/>
      <c r="U241" s="31">
        <v>3899020</v>
      </c>
    </row>
    <row r="242" spans="2:21" x14ac:dyDescent="0.25">
      <c r="B242" s="57"/>
      <c r="C242" s="58">
        <v>44013</v>
      </c>
      <c r="D242" s="31">
        <v>6573</v>
      </c>
      <c r="E242" s="31">
        <v>4</v>
      </c>
      <c r="F242" s="31">
        <v>3766042</v>
      </c>
      <c r="G242" s="31">
        <v>18501</v>
      </c>
      <c r="H242" s="31">
        <v>65621</v>
      </c>
      <c r="I242" s="31"/>
      <c r="J242" s="31"/>
      <c r="K242" s="31">
        <v>4151</v>
      </c>
      <c r="L242" s="31"/>
      <c r="M242" s="31"/>
      <c r="N242" s="31">
        <v>44913</v>
      </c>
      <c r="O242" s="31"/>
      <c r="P242" s="31"/>
      <c r="Q242" s="31"/>
      <c r="R242" s="31"/>
      <c r="S242" s="31"/>
      <c r="T242" s="31"/>
      <c r="U242" s="31">
        <v>3905805</v>
      </c>
    </row>
    <row r="243" spans="2:21" x14ac:dyDescent="0.25">
      <c r="B243" s="57"/>
      <c r="C243" s="58">
        <v>44044</v>
      </c>
      <c r="D243" s="31">
        <v>6572</v>
      </c>
      <c r="E243" s="31">
        <v>4</v>
      </c>
      <c r="F243" s="31">
        <v>3783796</v>
      </c>
      <c r="G243" s="31">
        <v>16721</v>
      </c>
      <c r="H243" s="31">
        <v>65289</v>
      </c>
      <c r="I243" s="31"/>
      <c r="J243" s="31"/>
      <c r="K243" s="31">
        <v>4064</v>
      </c>
      <c r="L243" s="31"/>
      <c r="M243" s="31"/>
      <c r="N243" s="31">
        <v>44831</v>
      </c>
      <c r="O243" s="31"/>
      <c r="P243" s="31"/>
      <c r="Q243" s="31"/>
      <c r="R243" s="31"/>
      <c r="S243" s="31"/>
      <c r="T243" s="31"/>
      <c r="U243" s="31">
        <v>3921277</v>
      </c>
    </row>
    <row r="244" spans="2:21" x14ac:dyDescent="0.25">
      <c r="B244" s="57"/>
      <c r="C244" s="58">
        <v>44075</v>
      </c>
      <c r="D244" s="31">
        <v>6569</v>
      </c>
      <c r="E244" s="31">
        <v>4</v>
      </c>
      <c r="F244" s="31">
        <v>3772756</v>
      </c>
      <c r="G244" s="31">
        <v>16797</v>
      </c>
      <c r="H244" s="31">
        <v>64826</v>
      </c>
      <c r="I244" s="31"/>
      <c r="J244" s="31"/>
      <c r="K244" s="31">
        <v>3822</v>
      </c>
      <c r="L244" s="31"/>
      <c r="M244" s="31"/>
      <c r="N244" s="31">
        <v>44743</v>
      </c>
      <c r="O244" s="31"/>
      <c r="P244" s="31"/>
      <c r="Q244" s="31"/>
      <c r="R244" s="31"/>
      <c r="S244" s="31"/>
      <c r="T244" s="31"/>
      <c r="U244" s="31">
        <v>3909517</v>
      </c>
    </row>
    <row r="245" spans="2:21" x14ac:dyDescent="0.25">
      <c r="B245" s="57"/>
      <c r="C245" s="58">
        <v>44105</v>
      </c>
      <c r="D245" s="31">
        <v>6567</v>
      </c>
      <c r="E245" s="31">
        <v>4</v>
      </c>
      <c r="F245" s="31">
        <v>3756387</v>
      </c>
      <c r="G245" s="31">
        <v>16610</v>
      </c>
      <c r="H245" s="31">
        <v>64284</v>
      </c>
      <c r="I245" s="31"/>
      <c r="J245" s="31"/>
      <c r="K245" s="31">
        <v>3929</v>
      </c>
      <c r="L245" s="31"/>
      <c r="M245" s="31"/>
      <c r="N245" s="31">
        <v>40418</v>
      </c>
      <c r="O245" s="31"/>
      <c r="P245" s="31"/>
      <c r="Q245" s="31"/>
      <c r="R245" s="31"/>
      <c r="S245" s="31"/>
      <c r="T245" s="31"/>
      <c r="U245" s="31">
        <v>3888199</v>
      </c>
    </row>
    <row r="246" spans="2:21" x14ac:dyDescent="0.25">
      <c r="B246" s="57"/>
      <c r="C246" s="58">
        <v>44136</v>
      </c>
      <c r="D246" s="31">
        <v>6564</v>
      </c>
      <c r="E246" s="31">
        <v>4</v>
      </c>
      <c r="F246" s="31">
        <v>3729950</v>
      </c>
      <c r="G246" s="31">
        <v>15923</v>
      </c>
      <c r="H246" s="31">
        <v>63954</v>
      </c>
      <c r="I246" s="31"/>
      <c r="J246" s="31"/>
      <c r="K246" s="31">
        <v>3792</v>
      </c>
      <c r="L246" s="31"/>
      <c r="M246" s="31"/>
      <c r="N246" s="31">
        <v>40307</v>
      </c>
      <c r="O246" s="31"/>
      <c r="P246" s="31"/>
      <c r="Q246" s="31"/>
      <c r="R246" s="31"/>
      <c r="S246" s="31"/>
      <c r="T246" s="31"/>
      <c r="U246" s="31">
        <v>3860494</v>
      </c>
    </row>
    <row r="247" spans="2:21" x14ac:dyDescent="0.25">
      <c r="B247" s="57"/>
      <c r="C247" s="58">
        <v>44166</v>
      </c>
      <c r="D247" s="31">
        <v>6562</v>
      </c>
      <c r="E247" s="31">
        <v>5</v>
      </c>
      <c r="F247" s="31">
        <v>3841663</v>
      </c>
      <c r="G247" s="31">
        <v>14559</v>
      </c>
      <c r="H247" s="31">
        <v>63405</v>
      </c>
      <c r="I247" s="31"/>
      <c r="J247" s="31"/>
      <c r="K247" s="31">
        <v>3894</v>
      </c>
      <c r="L247" s="31"/>
      <c r="M247" s="31"/>
      <c r="N247" s="31">
        <v>40229</v>
      </c>
      <c r="O247" s="31"/>
      <c r="P247" s="31"/>
      <c r="Q247" s="31"/>
      <c r="R247" s="31"/>
      <c r="S247" s="31"/>
      <c r="T247" s="31"/>
      <c r="U247" s="31">
        <v>3970317</v>
      </c>
    </row>
    <row r="248" spans="2:21" x14ac:dyDescent="0.25">
      <c r="B248" s="57"/>
      <c r="C248" s="56">
        <v>44197</v>
      </c>
      <c r="D248" s="32">
        <v>6555</v>
      </c>
      <c r="E248" s="32">
        <v>5</v>
      </c>
      <c r="F248" s="32">
        <v>3864677</v>
      </c>
      <c r="G248" s="32">
        <v>13309</v>
      </c>
      <c r="H248" s="32">
        <v>70416</v>
      </c>
      <c r="I248" s="32"/>
      <c r="J248" s="32"/>
      <c r="K248" s="32">
        <v>8232</v>
      </c>
      <c r="L248" s="32"/>
      <c r="M248" s="32"/>
      <c r="N248" s="32">
        <v>40152</v>
      </c>
      <c r="O248" s="32"/>
      <c r="P248" s="32"/>
      <c r="Q248" s="32"/>
      <c r="R248" s="32"/>
      <c r="S248" s="32"/>
      <c r="T248" s="32"/>
      <c r="U248" s="32">
        <v>4003346</v>
      </c>
    </row>
    <row r="249" spans="2:21" x14ac:dyDescent="0.25">
      <c r="B249" s="57"/>
      <c r="C249" s="58">
        <v>44228</v>
      </c>
      <c r="D249" s="31">
        <v>6551</v>
      </c>
      <c r="E249" s="31">
        <v>5</v>
      </c>
      <c r="F249" s="31">
        <v>3855979</v>
      </c>
      <c r="G249" s="31">
        <v>12141</v>
      </c>
      <c r="H249" s="31">
        <v>70116</v>
      </c>
      <c r="I249" s="31"/>
      <c r="J249" s="31"/>
      <c r="K249" s="31">
        <v>8202</v>
      </c>
      <c r="L249" s="31"/>
      <c r="M249" s="31"/>
      <c r="N249" s="31">
        <v>40089</v>
      </c>
      <c r="O249" s="31"/>
      <c r="P249" s="31"/>
      <c r="Q249" s="31"/>
      <c r="R249" s="31"/>
      <c r="S249" s="31"/>
      <c r="T249" s="31"/>
      <c r="U249" s="31">
        <v>3993083</v>
      </c>
    </row>
    <row r="250" spans="2:21" x14ac:dyDescent="0.25">
      <c r="B250" s="57"/>
      <c r="C250" s="58">
        <v>44256</v>
      </c>
      <c r="D250" s="31">
        <v>6550</v>
      </c>
      <c r="E250" s="31">
        <v>5</v>
      </c>
      <c r="F250" s="31">
        <v>3373653</v>
      </c>
      <c r="G250" s="31">
        <v>11008</v>
      </c>
      <c r="H250" s="31">
        <v>69819</v>
      </c>
      <c r="I250" s="31"/>
      <c r="J250" s="31"/>
      <c r="K250" s="31">
        <v>8279</v>
      </c>
      <c r="L250" s="31"/>
      <c r="M250" s="31"/>
      <c r="N250" s="31">
        <v>39993</v>
      </c>
      <c r="O250" s="31"/>
      <c r="P250" s="31"/>
      <c r="Q250" s="31"/>
      <c r="R250" s="31"/>
      <c r="S250" s="31"/>
      <c r="T250" s="31"/>
      <c r="U250" s="31">
        <v>3509307</v>
      </c>
    </row>
    <row r="251" spans="2:21" x14ac:dyDescent="0.25">
      <c r="B251" s="57"/>
      <c r="C251" s="58">
        <v>44287</v>
      </c>
      <c r="D251" s="31">
        <v>6543</v>
      </c>
      <c r="E251" s="31">
        <v>5</v>
      </c>
      <c r="F251" s="31">
        <v>3857919</v>
      </c>
      <c r="G251" s="31">
        <v>10342</v>
      </c>
      <c r="H251" s="31">
        <v>69557</v>
      </c>
      <c r="I251" s="31"/>
      <c r="J251" s="31"/>
      <c r="K251" s="31">
        <v>8231</v>
      </c>
      <c r="L251" s="31"/>
      <c r="M251" s="31"/>
      <c r="N251" s="31">
        <v>39933</v>
      </c>
      <c r="O251" s="31"/>
      <c r="P251" s="31"/>
      <c r="Q251" s="31"/>
      <c r="R251" s="31"/>
      <c r="S251" s="31"/>
      <c r="T251" s="31"/>
      <c r="U251" s="31">
        <v>3992530</v>
      </c>
    </row>
    <row r="252" spans="2:21" x14ac:dyDescent="0.25">
      <c r="B252" s="57"/>
      <c r="C252" s="58">
        <v>44317</v>
      </c>
      <c r="D252" s="31">
        <v>6537</v>
      </c>
      <c r="E252" s="31">
        <v>5</v>
      </c>
      <c r="F252" s="31">
        <v>3861283</v>
      </c>
      <c r="G252" s="31">
        <v>9837</v>
      </c>
      <c r="H252" s="31">
        <v>68547</v>
      </c>
      <c r="I252" s="31"/>
      <c r="J252" s="31"/>
      <c r="K252" s="31">
        <v>8320</v>
      </c>
      <c r="L252" s="31"/>
      <c r="M252" s="31"/>
      <c r="N252" s="31">
        <v>39869</v>
      </c>
      <c r="O252" s="31"/>
      <c r="P252" s="31"/>
      <c r="Q252" s="31"/>
      <c r="R252" s="31"/>
      <c r="S252" s="31"/>
      <c r="T252" s="31"/>
      <c r="U252" s="31">
        <v>3994398</v>
      </c>
    </row>
    <row r="253" spans="2:21" x14ac:dyDescent="0.25">
      <c r="B253" s="57"/>
      <c r="C253" s="58">
        <v>44348</v>
      </c>
      <c r="D253" s="31">
        <v>6518</v>
      </c>
      <c r="E253" s="31">
        <v>5</v>
      </c>
      <c r="F253" s="31">
        <v>3866921</v>
      </c>
      <c r="G253" s="31">
        <v>9575</v>
      </c>
      <c r="H253" s="31">
        <v>68211</v>
      </c>
      <c r="I253" s="31"/>
      <c r="J253" s="31"/>
      <c r="K253" s="31">
        <v>8357</v>
      </c>
      <c r="L253" s="31"/>
      <c r="M253" s="31"/>
      <c r="N253" s="31">
        <v>39814</v>
      </c>
      <c r="O253" s="31"/>
      <c r="P253" s="31"/>
      <c r="Q253" s="31"/>
      <c r="R253" s="31"/>
      <c r="S253" s="31"/>
      <c r="T253" s="31"/>
      <c r="U253" s="31">
        <v>3999401</v>
      </c>
    </row>
    <row r="254" spans="2:21" ht="14.25" customHeight="1" x14ac:dyDescent="0.25">
      <c r="B254" s="57"/>
      <c r="C254" s="58">
        <v>44378</v>
      </c>
      <c r="D254" s="31">
        <v>6508</v>
      </c>
      <c r="E254" s="31">
        <v>5</v>
      </c>
      <c r="F254" s="31">
        <v>3868129</v>
      </c>
      <c r="G254" s="31">
        <v>9268</v>
      </c>
      <c r="H254" s="31">
        <v>66899</v>
      </c>
      <c r="I254" s="31"/>
      <c r="J254" s="31"/>
      <c r="K254" s="31">
        <v>8456</v>
      </c>
      <c r="L254" s="31"/>
      <c r="M254" s="31"/>
      <c r="N254" s="31">
        <v>59343</v>
      </c>
      <c r="O254" s="31"/>
      <c r="P254" s="31"/>
      <c r="Q254" s="31"/>
      <c r="R254" s="31"/>
      <c r="S254" s="31"/>
      <c r="T254" s="31"/>
      <c r="U254" s="31">
        <v>4018608</v>
      </c>
    </row>
    <row r="255" spans="2:21" ht="14.25" customHeight="1" x14ac:dyDescent="0.25">
      <c r="B255" s="57"/>
      <c r="C255" s="58">
        <v>44409</v>
      </c>
      <c r="D255" s="31">
        <v>6501</v>
      </c>
      <c r="E255" s="31">
        <v>5</v>
      </c>
      <c r="F255" s="31">
        <v>3869077</v>
      </c>
      <c r="G255" s="31">
        <v>8946</v>
      </c>
      <c r="H255" s="31">
        <v>66422</v>
      </c>
      <c r="I255" s="31"/>
      <c r="J255" s="31"/>
      <c r="K255" s="31">
        <v>8603</v>
      </c>
      <c r="L255" s="31"/>
      <c r="M255" s="31"/>
      <c r="N255" s="31">
        <v>39656</v>
      </c>
      <c r="O255" s="31"/>
      <c r="P255" s="31"/>
      <c r="Q255" s="31"/>
      <c r="R255" s="31"/>
      <c r="S255" s="31"/>
      <c r="T255" s="31"/>
      <c r="U255" s="31">
        <v>3999210</v>
      </c>
    </row>
    <row r="256" spans="2:21" ht="14.25" customHeight="1" x14ac:dyDescent="0.25">
      <c r="B256" s="57"/>
      <c r="C256" s="58">
        <v>44440</v>
      </c>
      <c r="D256" s="31">
        <v>6498</v>
      </c>
      <c r="E256" s="31">
        <v>5</v>
      </c>
      <c r="F256" s="31">
        <v>3873207</v>
      </c>
      <c r="G256" s="31">
        <v>8858</v>
      </c>
      <c r="H256" s="31">
        <v>65842</v>
      </c>
      <c r="I256" s="31"/>
      <c r="J256" s="31"/>
      <c r="K256" s="31">
        <v>8587</v>
      </c>
      <c r="L256" s="31"/>
      <c r="M256" s="31"/>
      <c r="N256" s="31">
        <v>39591</v>
      </c>
      <c r="O256" s="31"/>
      <c r="P256" s="31"/>
      <c r="Q256" s="31"/>
      <c r="R256" s="31"/>
      <c r="S256" s="31"/>
      <c r="T256" s="31"/>
      <c r="U256" s="31">
        <v>4002588</v>
      </c>
    </row>
    <row r="257" spans="2:21" ht="14.25" customHeight="1" x14ac:dyDescent="0.25">
      <c r="B257" s="57"/>
      <c r="C257" s="58">
        <v>44470</v>
      </c>
      <c r="D257" s="31">
        <v>6497</v>
      </c>
      <c r="E257" s="31">
        <v>5</v>
      </c>
      <c r="F257" s="31">
        <v>3873516</v>
      </c>
      <c r="G257" s="31">
        <v>7230</v>
      </c>
      <c r="H257" s="31">
        <v>65481</v>
      </c>
      <c r="I257" s="31"/>
      <c r="J257" s="31"/>
      <c r="K257" s="31">
        <v>8637</v>
      </c>
      <c r="L257" s="31"/>
      <c r="M257" s="31"/>
      <c r="N257" s="31">
        <v>39501</v>
      </c>
      <c r="O257" s="31"/>
      <c r="P257" s="31"/>
      <c r="Q257" s="31"/>
      <c r="R257" s="31"/>
      <c r="S257" s="31"/>
      <c r="T257" s="31"/>
      <c r="U257" s="31">
        <v>4000867</v>
      </c>
    </row>
    <row r="258" spans="2:21" ht="14.25" customHeight="1" x14ac:dyDescent="0.25">
      <c r="B258" s="57"/>
      <c r="C258" s="58">
        <v>44501</v>
      </c>
      <c r="D258" s="31">
        <v>6496</v>
      </c>
      <c r="E258" s="31">
        <v>5</v>
      </c>
      <c r="F258" s="31">
        <v>3874924</v>
      </c>
      <c r="G258" s="31">
        <v>6614</v>
      </c>
      <c r="H258" s="31">
        <v>65172</v>
      </c>
      <c r="I258" s="31"/>
      <c r="J258" s="31"/>
      <c r="K258" s="31">
        <v>8588</v>
      </c>
      <c r="L258" s="31"/>
      <c r="M258" s="31"/>
      <c r="N258" s="31">
        <v>32439</v>
      </c>
      <c r="O258" s="31"/>
      <c r="P258" s="31"/>
      <c r="Q258" s="31"/>
      <c r="R258" s="31"/>
      <c r="S258" s="31"/>
      <c r="T258" s="31"/>
      <c r="U258" s="31">
        <v>3994238</v>
      </c>
    </row>
    <row r="259" spans="2:21" ht="14.25" customHeight="1" x14ac:dyDescent="0.25">
      <c r="B259" s="57"/>
      <c r="C259" s="58">
        <v>44531</v>
      </c>
      <c r="D259" s="31">
        <v>6487</v>
      </c>
      <c r="E259" s="31">
        <v>5</v>
      </c>
      <c r="F259" s="31">
        <v>3873156</v>
      </c>
      <c r="G259" s="31">
        <v>6717</v>
      </c>
      <c r="H259" s="31">
        <v>64881</v>
      </c>
      <c r="I259" s="31"/>
      <c r="J259" s="31"/>
      <c r="K259" s="31">
        <v>8514</v>
      </c>
      <c r="L259" s="31"/>
      <c r="M259" s="31"/>
      <c r="N259" s="31">
        <v>32391</v>
      </c>
      <c r="O259" s="31"/>
      <c r="P259" s="31"/>
      <c r="Q259" s="31"/>
      <c r="R259" s="31"/>
      <c r="S259" s="31"/>
      <c r="T259" s="31"/>
      <c r="U259" s="31">
        <v>3992151</v>
      </c>
    </row>
    <row r="260" spans="2:21" ht="14.25" customHeight="1" x14ac:dyDescent="0.25">
      <c r="B260" s="57"/>
      <c r="C260" s="56">
        <v>44562</v>
      </c>
      <c r="D260" s="32">
        <v>6482</v>
      </c>
      <c r="E260" s="32">
        <v>5</v>
      </c>
      <c r="F260" s="32">
        <v>3871478</v>
      </c>
      <c r="G260" s="32">
        <v>6859</v>
      </c>
      <c r="H260" s="32">
        <v>64586</v>
      </c>
      <c r="I260" s="32"/>
      <c r="J260" s="32"/>
      <c r="K260" s="32">
        <v>8379</v>
      </c>
      <c r="L260" s="32"/>
      <c r="M260" s="32"/>
      <c r="N260" s="32">
        <v>32255</v>
      </c>
      <c r="O260" s="32"/>
      <c r="P260" s="32"/>
      <c r="Q260" s="32"/>
      <c r="R260" s="32"/>
      <c r="S260" s="32"/>
      <c r="T260" s="32"/>
      <c r="U260" s="32">
        <v>3990044</v>
      </c>
    </row>
    <row r="261" spans="2:21" ht="14.25" customHeight="1" x14ac:dyDescent="0.25">
      <c r="B261" s="57"/>
      <c r="C261" s="58">
        <v>44593</v>
      </c>
      <c r="D261" s="31">
        <v>6480</v>
      </c>
      <c r="E261" s="31">
        <v>5</v>
      </c>
      <c r="F261" s="31">
        <v>3869244</v>
      </c>
      <c r="G261" s="31">
        <v>6984</v>
      </c>
      <c r="H261" s="31">
        <v>64311</v>
      </c>
      <c r="I261" s="31"/>
      <c r="J261" s="31"/>
      <c r="K261" s="31">
        <v>8352</v>
      </c>
      <c r="L261" s="31"/>
      <c r="M261" s="31"/>
      <c r="N261" s="31">
        <v>25672</v>
      </c>
      <c r="O261" s="31"/>
      <c r="P261" s="31"/>
      <c r="Q261" s="31"/>
      <c r="R261" s="31"/>
      <c r="S261" s="31"/>
      <c r="T261" s="31"/>
      <c r="U261" s="31">
        <v>3981048</v>
      </c>
    </row>
    <row r="262" spans="2:21" ht="14.25" customHeight="1" x14ac:dyDescent="0.25">
      <c r="B262" s="57"/>
      <c r="C262" s="58">
        <v>44621</v>
      </c>
      <c r="D262" s="31">
        <v>6477</v>
      </c>
      <c r="E262" s="31">
        <v>5</v>
      </c>
      <c r="F262" s="31">
        <v>3866921</v>
      </c>
      <c r="G262" s="31">
        <v>7121</v>
      </c>
      <c r="H262" s="31">
        <v>64033</v>
      </c>
      <c r="I262" s="31"/>
      <c r="J262" s="31"/>
      <c r="K262" s="31">
        <v>8345</v>
      </c>
      <c r="L262" s="31"/>
      <c r="M262" s="31"/>
      <c r="N262" s="31">
        <v>25606</v>
      </c>
      <c r="O262" s="31"/>
      <c r="P262" s="31"/>
      <c r="Q262" s="31"/>
      <c r="R262" s="31"/>
      <c r="S262" s="31"/>
      <c r="T262" s="31"/>
      <c r="U262" s="31">
        <v>3978508</v>
      </c>
    </row>
    <row r="263" spans="2:21" ht="14.25" customHeight="1" x14ac:dyDescent="0.25">
      <c r="B263" s="57"/>
      <c r="C263" s="58">
        <v>44652</v>
      </c>
      <c r="D263" s="31">
        <v>6460</v>
      </c>
      <c r="E263" s="31">
        <v>5</v>
      </c>
      <c r="F263" s="31">
        <v>3863173</v>
      </c>
      <c r="G263" s="31">
        <v>7312</v>
      </c>
      <c r="H263" s="31">
        <v>63711</v>
      </c>
      <c r="I263" s="31"/>
      <c r="J263" s="31"/>
      <c r="K263" s="31">
        <v>8342</v>
      </c>
      <c r="L263" s="31"/>
      <c r="M263" s="31"/>
      <c r="N263" s="31">
        <v>25552</v>
      </c>
      <c r="O263" s="31"/>
      <c r="P263" s="31"/>
      <c r="Q263" s="31"/>
      <c r="R263" s="31"/>
      <c r="S263" s="31"/>
      <c r="T263" s="31"/>
      <c r="U263" s="31">
        <v>3974555</v>
      </c>
    </row>
    <row r="264" spans="2:21" ht="14.25" customHeight="1" x14ac:dyDescent="0.25">
      <c r="B264" s="57"/>
      <c r="C264" s="58">
        <v>44682</v>
      </c>
      <c r="D264" s="31">
        <v>6455</v>
      </c>
      <c r="E264" s="31">
        <v>5</v>
      </c>
      <c r="F264" s="31">
        <v>3859777</v>
      </c>
      <c r="G264" s="31">
        <v>7388</v>
      </c>
      <c r="H264" s="31">
        <v>63369</v>
      </c>
      <c r="I264" s="31"/>
      <c r="J264" s="31"/>
      <c r="K264" s="31">
        <v>8367</v>
      </c>
      <c r="L264" s="31"/>
      <c r="M264" s="31"/>
      <c r="N264" s="31">
        <v>25493</v>
      </c>
      <c r="O264" s="31"/>
      <c r="P264" s="31"/>
      <c r="Q264" s="31"/>
      <c r="R264" s="31"/>
      <c r="S264" s="31"/>
      <c r="T264" s="31"/>
      <c r="U264" s="31">
        <v>3970854</v>
      </c>
    </row>
    <row r="265" spans="2:21" ht="14.25" customHeight="1" x14ac:dyDescent="0.25">
      <c r="B265" s="57"/>
      <c r="C265" s="58">
        <v>44713</v>
      </c>
      <c r="D265" s="31">
        <v>6452</v>
      </c>
      <c r="E265" s="31">
        <v>5</v>
      </c>
      <c r="F265" s="31">
        <v>3855497</v>
      </c>
      <c r="G265" s="31">
        <v>7375</v>
      </c>
      <c r="H265" s="31">
        <v>63118</v>
      </c>
      <c r="I265" s="31"/>
      <c r="J265" s="31"/>
      <c r="K265" s="31">
        <v>8236</v>
      </c>
      <c r="L265" s="31"/>
      <c r="M265" s="31"/>
      <c r="N265" s="31">
        <v>25449</v>
      </c>
      <c r="O265" s="31"/>
      <c r="P265" s="31"/>
      <c r="Q265" s="31"/>
      <c r="R265" s="31"/>
      <c r="S265" s="31"/>
      <c r="T265" s="31"/>
      <c r="U265" s="31">
        <v>3966132</v>
      </c>
    </row>
    <row r="266" spans="2:21" ht="14.25" customHeight="1" x14ac:dyDescent="0.25">
      <c r="B266" s="57"/>
      <c r="C266" s="58">
        <v>44743</v>
      </c>
      <c r="D266" s="31">
        <v>6448</v>
      </c>
      <c r="E266" s="31">
        <v>5</v>
      </c>
      <c r="F266" s="31">
        <v>3855709</v>
      </c>
      <c r="G266" s="31">
        <v>7441</v>
      </c>
      <c r="H266" s="31">
        <v>62741</v>
      </c>
      <c r="I266" s="31"/>
      <c r="J266" s="31"/>
      <c r="K266" s="31">
        <v>8166</v>
      </c>
      <c r="L266" s="31"/>
      <c r="M266" s="31"/>
      <c r="N266" s="31">
        <v>25382</v>
      </c>
      <c r="O266" s="31"/>
      <c r="P266" s="31"/>
      <c r="Q266" s="31"/>
      <c r="R266" s="31"/>
      <c r="S266" s="31"/>
      <c r="T266" s="31"/>
      <c r="U266" s="31">
        <v>3965892</v>
      </c>
    </row>
    <row r="267" spans="2:21" ht="14.25" customHeight="1" x14ac:dyDescent="0.25">
      <c r="B267" s="57"/>
      <c r="C267" s="58">
        <v>44774</v>
      </c>
      <c r="D267" s="31">
        <v>6446</v>
      </c>
      <c r="E267" s="31">
        <v>5</v>
      </c>
      <c r="F267" s="31">
        <v>3856030</v>
      </c>
      <c r="G267" s="31">
        <v>6536</v>
      </c>
      <c r="H267" s="31">
        <v>62407</v>
      </c>
      <c r="I267" s="31"/>
      <c r="J267" s="31"/>
      <c r="K267" s="31">
        <v>7996</v>
      </c>
      <c r="L267" s="31"/>
      <c r="M267" s="31"/>
      <c r="N267" s="31">
        <v>25328</v>
      </c>
      <c r="O267" s="31"/>
      <c r="P267" s="31"/>
      <c r="Q267" s="31"/>
      <c r="R267" s="31"/>
      <c r="S267" s="31"/>
      <c r="T267" s="31"/>
      <c r="U267" s="31">
        <v>3964748</v>
      </c>
    </row>
    <row r="268" spans="2:21" ht="14.25" customHeight="1" x14ac:dyDescent="0.25">
      <c r="B268" s="57"/>
      <c r="C268" s="58">
        <v>44805</v>
      </c>
      <c r="D268" s="31">
        <v>6440</v>
      </c>
      <c r="E268" s="31">
        <v>5</v>
      </c>
      <c r="F268" s="31">
        <v>3856575</v>
      </c>
      <c r="G268" s="31">
        <v>6560</v>
      </c>
      <c r="H268" s="31">
        <v>61982</v>
      </c>
      <c r="I268" s="31"/>
      <c r="J268" s="31"/>
      <c r="K268" s="31">
        <v>7915</v>
      </c>
      <c r="L268" s="31"/>
      <c r="M268" s="31"/>
      <c r="N268" s="31">
        <v>25293</v>
      </c>
      <c r="O268" s="31"/>
      <c r="P268" s="31"/>
      <c r="Q268" s="31"/>
      <c r="R268" s="31"/>
      <c r="S268" s="31"/>
      <c r="T268" s="31"/>
      <c r="U268" s="31">
        <v>3964770</v>
      </c>
    </row>
    <row r="269" spans="2:21" ht="14.25" customHeight="1" x14ac:dyDescent="0.25">
      <c r="B269" s="57"/>
      <c r="C269" s="58">
        <v>44835</v>
      </c>
      <c r="D269" s="31">
        <v>6436</v>
      </c>
      <c r="E269" s="31">
        <v>5</v>
      </c>
      <c r="F269" s="31">
        <v>3847499</v>
      </c>
      <c r="G269" s="31">
        <v>6600</v>
      </c>
      <c r="H269" s="31">
        <v>61635</v>
      </c>
      <c r="I269" s="31"/>
      <c r="J269" s="31"/>
      <c r="K269" s="31">
        <v>7798</v>
      </c>
      <c r="L269" s="31"/>
      <c r="M269" s="31"/>
      <c r="N269" s="31">
        <v>25241</v>
      </c>
      <c r="O269" s="31"/>
      <c r="P269" s="31"/>
      <c r="Q269" s="31"/>
      <c r="R269" s="31"/>
      <c r="S269" s="31"/>
      <c r="T269" s="31"/>
      <c r="U269" s="31">
        <v>3955214</v>
      </c>
    </row>
    <row r="270" spans="2:21" ht="14.25" customHeight="1" x14ac:dyDescent="0.25">
      <c r="B270" s="57"/>
      <c r="C270" s="58">
        <v>44866</v>
      </c>
      <c r="D270" s="31">
        <v>6429</v>
      </c>
      <c r="E270" s="31">
        <v>5</v>
      </c>
      <c r="F270" s="31">
        <v>3841082</v>
      </c>
      <c r="G270" s="31">
        <v>6590</v>
      </c>
      <c r="H270" s="31">
        <v>61267</v>
      </c>
      <c r="I270" s="31"/>
      <c r="J270" s="31"/>
      <c r="K270" s="31">
        <v>7619</v>
      </c>
      <c r="L270" s="31"/>
      <c r="M270" s="31"/>
      <c r="N270" s="31">
        <v>25184</v>
      </c>
      <c r="O270" s="31"/>
      <c r="P270" s="31"/>
      <c r="Q270" s="31"/>
      <c r="R270" s="31"/>
      <c r="S270" s="31"/>
      <c r="T270" s="31"/>
      <c r="U270" s="31">
        <v>3948176</v>
      </c>
    </row>
    <row r="271" spans="2:21" ht="14.25" customHeight="1" x14ac:dyDescent="0.25">
      <c r="B271" s="57"/>
      <c r="C271" s="58">
        <v>44896</v>
      </c>
      <c r="D271" s="31">
        <v>6429</v>
      </c>
      <c r="E271" s="31">
        <v>5</v>
      </c>
      <c r="F271" s="31">
        <v>3830878</v>
      </c>
      <c r="G271" s="31">
        <v>4412</v>
      </c>
      <c r="H271" s="31">
        <v>60836</v>
      </c>
      <c r="I271" s="31"/>
      <c r="J271" s="31"/>
      <c r="K271" s="31">
        <v>7491</v>
      </c>
      <c r="L271" s="31"/>
      <c r="M271" s="31"/>
      <c r="N271" s="31">
        <v>25140</v>
      </c>
      <c r="O271" s="31"/>
      <c r="P271" s="31"/>
      <c r="Q271" s="31"/>
      <c r="R271" s="31"/>
      <c r="S271" s="31"/>
      <c r="T271" s="31"/>
      <c r="U271" s="31">
        <v>3935191</v>
      </c>
    </row>
    <row r="272" spans="2:21" ht="14.25" customHeight="1" x14ac:dyDescent="0.25">
      <c r="B272" s="57"/>
      <c r="C272" s="56">
        <v>44927</v>
      </c>
      <c r="D272" s="32">
        <v>6422</v>
      </c>
      <c r="E272" s="32">
        <v>5</v>
      </c>
      <c r="F272" s="32">
        <v>3820255</v>
      </c>
      <c r="G272" s="32">
        <v>4385</v>
      </c>
      <c r="H272" s="32">
        <v>60538</v>
      </c>
      <c r="I272" s="32"/>
      <c r="J272" s="32"/>
      <c r="K272" s="32">
        <v>7488</v>
      </c>
      <c r="L272" s="32"/>
      <c r="M272" s="32"/>
      <c r="N272" s="32">
        <v>25091</v>
      </c>
      <c r="O272" s="32"/>
      <c r="P272" s="32"/>
      <c r="Q272" s="32"/>
      <c r="R272" s="32"/>
      <c r="S272" s="32"/>
      <c r="T272" s="32"/>
      <c r="U272" s="32">
        <v>3924184</v>
      </c>
    </row>
    <row r="273" spans="2:21" ht="14.25" customHeight="1" x14ac:dyDescent="0.25">
      <c r="B273" s="57"/>
      <c r="C273" s="58">
        <v>44958</v>
      </c>
      <c r="D273" s="31">
        <v>6419</v>
      </c>
      <c r="E273" s="31">
        <v>5</v>
      </c>
      <c r="F273" s="31">
        <v>3810054</v>
      </c>
      <c r="G273" s="31">
        <v>4374</v>
      </c>
      <c r="H273" s="31">
        <v>60250</v>
      </c>
      <c r="I273" s="31"/>
      <c r="J273" s="31"/>
      <c r="K273" s="31">
        <v>7510</v>
      </c>
      <c r="L273" s="31"/>
      <c r="M273" s="31"/>
      <c r="N273" s="31">
        <v>25031</v>
      </c>
      <c r="O273" s="31"/>
      <c r="P273" s="31"/>
      <c r="Q273" s="31"/>
      <c r="R273" s="31"/>
      <c r="S273" s="31"/>
      <c r="T273" s="31"/>
      <c r="U273" s="31">
        <v>3913643</v>
      </c>
    </row>
    <row r="274" spans="2:21" ht="14.25" customHeight="1" x14ac:dyDescent="0.25">
      <c r="B274" s="57"/>
      <c r="C274" s="58">
        <v>44986</v>
      </c>
      <c r="D274" s="31">
        <v>6410</v>
      </c>
      <c r="E274" s="31">
        <v>5</v>
      </c>
      <c r="F274" s="31">
        <v>3796488</v>
      </c>
      <c r="G274" s="31">
        <v>4543</v>
      </c>
      <c r="H274" s="31">
        <v>59899</v>
      </c>
      <c r="I274" s="31"/>
      <c r="J274" s="31"/>
      <c r="K274" s="31">
        <v>7303</v>
      </c>
      <c r="L274" s="31"/>
      <c r="M274" s="31"/>
      <c r="N274" s="31">
        <v>24981</v>
      </c>
      <c r="O274" s="31"/>
      <c r="P274" s="31"/>
      <c r="Q274" s="31"/>
      <c r="R274" s="31"/>
      <c r="S274" s="31"/>
      <c r="T274" s="31"/>
      <c r="U274" s="31">
        <v>3899629</v>
      </c>
    </row>
    <row r="275" spans="2:21" ht="14.25" customHeight="1" x14ac:dyDescent="0.25">
      <c r="B275" s="57"/>
      <c r="C275" s="58">
        <v>45017</v>
      </c>
      <c r="D275" s="31">
        <v>6402</v>
      </c>
      <c r="E275" s="31">
        <v>5</v>
      </c>
      <c r="F275" s="31">
        <v>3781209</v>
      </c>
      <c r="G275" s="31">
        <v>4645</v>
      </c>
      <c r="H275" s="31">
        <v>59629</v>
      </c>
      <c r="I275" s="31"/>
      <c r="J275" s="31"/>
      <c r="K275" s="31">
        <v>6844</v>
      </c>
      <c r="L275" s="31"/>
      <c r="M275" s="31"/>
      <c r="N275" s="31">
        <v>23895</v>
      </c>
      <c r="O275" s="31"/>
      <c r="P275" s="31"/>
      <c r="Q275" s="31"/>
      <c r="R275" s="31"/>
      <c r="S275" s="31"/>
      <c r="T275" s="31"/>
      <c r="U275" s="31">
        <v>3882629</v>
      </c>
    </row>
    <row r="276" spans="2:21" ht="14.25" customHeight="1" x14ac:dyDescent="0.25">
      <c r="B276" s="57"/>
      <c r="C276" s="58">
        <v>45047</v>
      </c>
      <c r="D276" s="31">
        <v>6401</v>
      </c>
      <c r="E276" s="31">
        <v>5</v>
      </c>
      <c r="F276" s="31">
        <v>3766788</v>
      </c>
      <c r="G276" s="31">
        <v>4805</v>
      </c>
      <c r="H276" s="31">
        <v>59316</v>
      </c>
      <c r="I276" s="31"/>
      <c r="J276" s="31"/>
      <c r="K276" s="31">
        <v>6839</v>
      </c>
      <c r="L276" s="31"/>
      <c r="M276" s="31"/>
      <c r="N276" s="31">
        <v>23812</v>
      </c>
      <c r="O276" s="31"/>
      <c r="P276" s="31"/>
      <c r="Q276" s="31"/>
      <c r="R276" s="31"/>
      <c r="S276" s="31"/>
      <c r="T276" s="31"/>
      <c r="U276" s="31">
        <v>3867966</v>
      </c>
    </row>
    <row r="277" spans="2:21" ht="14.25" customHeight="1" x14ac:dyDescent="0.25">
      <c r="B277" s="57"/>
      <c r="C277" s="58">
        <v>45078</v>
      </c>
      <c r="D277" s="31">
        <v>6393</v>
      </c>
      <c r="E277" s="31">
        <v>5</v>
      </c>
      <c r="F277" s="31">
        <v>3743103</v>
      </c>
      <c r="G277" s="31">
        <v>4901</v>
      </c>
      <c r="H277" s="31">
        <v>58974</v>
      </c>
      <c r="I277" s="31"/>
      <c r="J277" s="31"/>
      <c r="K277" s="31">
        <v>6832</v>
      </c>
      <c r="L277" s="31"/>
      <c r="M277" s="31"/>
      <c r="N277" s="31">
        <v>23737</v>
      </c>
      <c r="O277" s="31"/>
      <c r="P277" s="31"/>
      <c r="Q277" s="31"/>
      <c r="R277" s="31"/>
      <c r="S277" s="31"/>
      <c r="T277" s="31"/>
      <c r="U277" s="31">
        <v>3843945</v>
      </c>
    </row>
    <row r="278" spans="2:21" ht="14.25" customHeight="1" x14ac:dyDescent="0.25">
      <c r="B278" s="57"/>
      <c r="C278" s="58">
        <v>45108</v>
      </c>
      <c r="D278" s="31">
        <v>6387</v>
      </c>
      <c r="E278" s="31"/>
      <c r="F278" s="31">
        <v>3722925</v>
      </c>
      <c r="G278" s="31">
        <v>5012</v>
      </c>
      <c r="H278" s="31">
        <v>58596</v>
      </c>
      <c r="I278" s="31"/>
      <c r="J278" s="31"/>
      <c r="K278" s="31">
        <v>6822</v>
      </c>
      <c r="L278" s="31"/>
      <c r="M278" s="31"/>
      <c r="N278" s="31">
        <v>23946</v>
      </c>
      <c r="O278" s="31"/>
      <c r="P278" s="31"/>
      <c r="Q278" s="31"/>
      <c r="R278" s="31"/>
      <c r="S278" s="31"/>
      <c r="T278" s="31"/>
      <c r="U278" s="31">
        <v>3823688</v>
      </c>
    </row>
    <row r="279" spans="2:21" ht="14.25" customHeight="1" x14ac:dyDescent="0.25">
      <c r="B279" s="57"/>
      <c r="C279" s="58">
        <v>45139</v>
      </c>
      <c r="D279" s="31">
        <v>6384</v>
      </c>
      <c r="E279" s="31"/>
      <c r="F279" s="31">
        <v>3716303</v>
      </c>
      <c r="G279" s="31">
        <v>5035</v>
      </c>
      <c r="H279" s="31">
        <v>58596</v>
      </c>
      <c r="I279" s="31"/>
      <c r="J279" s="31"/>
      <c r="K279" s="31">
        <v>6777</v>
      </c>
      <c r="L279" s="31"/>
      <c r="M279" s="31"/>
      <c r="N279" s="31">
        <v>23480</v>
      </c>
      <c r="O279" s="31"/>
      <c r="P279" s="31"/>
      <c r="Q279" s="31"/>
      <c r="R279" s="31"/>
      <c r="S279" s="31"/>
      <c r="T279" s="31"/>
      <c r="U279" s="31">
        <v>3816575</v>
      </c>
    </row>
    <row r="280" spans="2:21" ht="14.25" customHeight="1" x14ac:dyDescent="0.25">
      <c r="B280" s="57"/>
      <c r="C280" s="58">
        <v>45170</v>
      </c>
      <c r="D280" s="31">
        <v>6381</v>
      </c>
      <c r="E280" s="31"/>
      <c r="F280" s="31">
        <v>3700370</v>
      </c>
      <c r="G280" s="31">
        <v>4992</v>
      </c>
      <c r="H280" s="31">
        <v>44732</v>
      </c>
      <c r="I280" s="31"/>
      <c r="J280" s="31"/>
      <c r="K280" s="31">
        <v>6766</v>
      </c>
      <c r="L280" s="31"/>
      <c r="M280" s="31"/>
      <c r="N280" s="31">
        <v>23757</v>
      </c>
      <c r="O280" s="31"/>
      <c r="P280" s="31"/>
      <c r="Q280" s="31"/>
      <c r="R280" s="31"/>
      <c r="S280" s="31"/>
      <c r="T280" s="31"/>
      <c r="U280" s="31">
        <v>3786998</v>
      </c>
    </row>
    <row r="281" spans="2:21" ht="14.25" customHeight="1" x14ac:dyDescent="0.25">
      <c r="B281" s="57"/>
      <c r="C281" s="58">
        <v>45200</v>
      </c>
      <c r="D281" s="31">
        <v>6378</v>
      </c>
      <c r="E281" s="31"/>
      <c r="F281" s="31">
        <v>3676129</v>
      </c>
      <c r="G281" s="31">
        <v>5101</v>
      </c>
      <c r="H281" s="31">
        <v>44452</v>
      </c>
      <c r="I281" s="31"/>
      <c r="J281" s="31"/>
      <c r="K281" s="31">
        <v>6738</v>
      </c>
      <c r="L281" s="31"/>
      <c r="M281" s="31"/>
      <c r="N281" s="31">
        <v>23212</v>
      </c>
      <c r="O281" s="31"/>
      <c r="P281" s="31"/>
      <c r="Q281" s="31"/>
      <c r="R281" s="31"/>
      <c r="S281" s="31"/>
      <c r="T281" s="31"/>
      <c r="U281" s="31">
        <v>3762010</v>
      </c>
    </row>
    <row r="282" spans="2:21" ht="14.25" customHeight="1" x14ac:dyDescent="0.25">
      <c r="B282" s="57"/>
      <c r="C282" s="58">
        <v>45231</v>
      </c>
      <c r="D282" s="31">
        <v>6375</v>
      </c>
      <c r="E282" s="31"/>
      <c r="F282" s="31">
        <v>3654490</v>
      </c>
      <c r="G282" s="31">
        <v>5030</v>
      </c>
      <c r="H282" s="31">
        <v>44270</v>
      </c>
      <c r="I282" s="31"/>
      <c r="J282" s="31"/>
      <c r="K282" s="31">
        <v>6717</v>
      </c>
      <c r="L282" s="31"/>
      <c r="M282" s="31"/>
      <c r="N282" s="31">
        <v>23067</v>
      </c>
      <c r="O282" s="31"/>
      <c r="P282" s="31"/>
      <c r="Q282" s="31"/>
      <c r="R282" s="31"/>
      <c r="S282" s="31"/>
      <c r="T282" s="31"/>
      <c r="U282" s="31">
        <v>3739949</v>
      </c>
    </row>
    <row r="283" spans="2:21" ht="14.25" customHeight="1" x14ac:dyDescent="0.25">
      <c r="B283" s="57"/>
      <c r="C283" s="58">
        <v>45261</v>
      </c>
      <c r="D283" s="31">
        <v>3398</v>
      </c>
      <c r="E283" s="31"/>
      <c r="F283" s="31">
        <v>3638408</v>
      </c>
      <c r="G283" s="31">
        <v>4899</v>
      </c>
      <c r="H283" s="31">
        <v>39584</v>
      </c>
      <c r="I283" s="31"/>
      <c r="J283" s="31"/>
      <c r="K283" s="31">
        <v>6688</v>
      </c>
      <c r="L283" s="31"/>
      <c r="M283" s="31"/>
      <c r="N283" s="31">
        <v>22977</v>
      </c>
      <c r="O283" s="31"/>
      <c r="P283" s="31"/>
      <c r="Q283" s="31"/>
      <c r="R283" s="31"/>
      <c r="S283" s="31"/>
      <c r="T283" s="31"/>
      <c r="U283" s="31">
        <v>3715954</v>
      </c>
    </row>
    <row r="284" spans="2:21" ht="14.25" customHeight="1" x14ac:dyDescent="0.25">
      <c r="B284" s="57"/>
      <c r="C284" s="56">
        <v>45292</v>
      </c>
      <c r="D284" s="32">
        <v>662</v>
      </c>
      <c r="E284" s="32"/>
      <c r="F284" s="32">
        <v>3619618</v>
      </c>
      <c r="G284" s="32">
        <v>5124</v>
      </c>
      <c r="H284" s="32">
        <v>37280</v>
      </c>
      <c r="I284" s="32"/>
      <c r="J284" s="32"/>
      <c r="K284" s="32">
        <v>6667</v>
      </c>
      <c r="L284" s="32"/>
      <c r="M284" s="32"/>
      <c r="N284" s="32">
        <v>22872</v>
      </c>
      <c r="O284" s="32"/>
      <c r="P284" s="32"/>
      <c r="Q284" s="32"/>
      <c r="R284" s="32"/>
      <c r="S284" s="32"/>
      <c r="T284" s="32"/>
      <c r="U284" s="32">
        <v>3692223</v>
      </c>
    </row>
    <row r="285" spans="2:21" ht="14.25" customHeight="1" x14ac:dyDescent="0.25">
      <c r="B285" s="57"/>
      <c r="C285" s="58">
        <v>45323</v>
      </c>
      <c r="D285" s="31">
        <v>662</v>
      </c>
      <c r="E285" s="31"/>
      <c r="F285" s="31">
        <v>3602638</v>
      </c>
      <c r="G285" s="31">
        <v>5190</v>
      </c>
      <c r="H285" s="31">
        <v>36802</v>
      </c>
      <c r="I285" s="31"/>
      <c r="J285" s="31"/>
      <c r="K285" s="31">
        <v>6932</v>
      </c>
      <c r="L285" s="31"/>
      <c r="M285" s="31"/>
      <c r="N285" s="31">
        <v>22793</v>
      </c>
      <c r="O285" s="31"/>
      <c r="P285" s="31"/>
      <c r="Q285" s="31"/>
      <c r="R285" s="31"/>
      <c r="S285" s="31"/>
      <c r="T285" s="31"/>
      <c r="U285" s="31">
        <v>3675017</v>
      </c>
    </row>
    <row r="286" spans="2:21" ht="14.25" customHeight="1" x14ac:dyDescent="0.25">
      <c r="B286" s="57"/>
      <c r="C286" s="58">
        <v>45352</v>
      </c>
      <c r="D286" s="31">
        <v>662</v>
      </c>
      <c r="E286" s="31"/>
      <c r="F286" s="31">
        <v>3579533</v>
      </c>
      <c r="G286" s="31">
        <v>5240</v>
      </c>
      <c r="H286" s="31">
        <v>36310</v>
      </c>
      <c r="I286" s="31"/>
      <c r="J286" s="31"/>
      <c r="K286" s="31">
        <v>6944</v>
      </c>
      <c r="L286" s="31"/>
      <c r="M286" s="31"/>
      <c r="N286" s="31">
        <v>22705</v>
      </c>
      <c r="O286" s="31"/>
      <c r="P286" s="31"/>
      <c r="Q286" s="31"/>
      <c r="R286" s="31"/>
      <c r="S286" s="31"/>
      <c r="T286" s="31"/>
      <c r="U286" s="31">
        <v>3651394</v>
      </c>
    </row>
    <row r="287" spans="2:21" ht="14.25" customHeight="1" x14ac:dyDescent="0.25">
      <c r="B287" s="57"/>
      <c r="C287" s="58">
        <v>45383</v>
      </c>
      <c r="D287" s="31">
        <v>660</v>
      </c>
      <c r="E287" s="31"/>
      <c r="F287" s="31">
        <v>3567550</v>
      </c>
      <c r="G287" s="31">
        <v>5305</v>
      </c>
      <c r="H287" s="31">
        <v>35801</v>
      </c>
      <c r="I287" s="31"/>
      <c r="J287" s="31"/>
      <c r="K287" s="31">
        <v>7124</v>
      </c>
      <c r="L287" s="31"/>
      <c r="M287" s="31"/>
      <c r="N287" s="31">
        <v>22611</v>
      </c>
      <c r="O287" s="31"/>
      <c r="P287" s="31"/>
      <c r="Q287" s="31"/>
      <c r="R287" s="31"/>
      <c r="S287" s="31"/>
      <c r="T287" s="31"/>
      <c r="U287" s="31">
        <v>3639051</v>
      </c>
    </row>
    <row r="288" spans="2:21" ht="14.25" customHeight="1" x14ac:dyDescent="0.25">
      <c r="B288" s="57"/>
      <c r="C288" s="58">
        <v>45413</v>
      </c>
      <c r="D288" s="31">
        <v>660</v>
      </c>
      <c r="E288" s="31"/>
      <c r="F288" s="31">
        <v>3567648</v>
      </c>
      <c r="G288" s="31">
        <v>5306</v>
      </c>
      <c r="H288" s="31">
        <v>35510</v>
      </c>
      <c r="I288" s="31"/>
      <c r="J288" s="31"/>
      <c r="K288" s="31">
        <v>7104</v>
      </c>
      <c r="L288" s="31"/>
      <c r="M288" s="31"/>
      <c r="N288" s="31">
        <v>22536</v>
      </c>
      <c r="O288" s="31"/>
      <c r="P288" s="31"/>
      <c r="Q288" s="31"/>
      <c r="R288" s="31"/>
      <c r="S288" s="31"/>
      <c r="T288" s="31"/>
      <c r="U288" s="31">
        <v>3638764</v>
      </c>
    </row>
    <row r="289" spans="2:21" ht="14.25" customHeight="1" x14ac:dyDescent="0.25">
      <c r="B289" s="57"/>
      <c r="C289" s="58">
        <v>45444</v>
      </c>
      <c r="D289" s="31">
        <v>659</v>
      </c>
      <c r="E289" s="31"/>
      <c r="F289" s="31">
        <v>3558987</v>
      </c>
      <c r="G289" s="31">
        <v>5230</v>
      </c>
      <c r="H289" s="31">
        <v>33050</v>
      </c>
      <c r="I289" s="31"/>
      <c r="J289" s="31"/>
      <c r="K289" s="31">
        <v>6902</v>
      </c>
      <c r="L289" s="31"/>
      <c r="M289" s="31"/>
      <c r="N289" s="31">
        <v>22492</v>
      </c>
      <c r="O289" s="31"/>
      <c r="P289" s="31"/>
      <c r="Q289" s="31"/>
      <c r="R289" s="31"/>
      <c r="S289" s="31"/>
      <c r="T289" s="31"/>
      <c r="U289" s="31">
        <v>3627320</v>
      </c>
    </row>
    <row r="290" spans="2:21" ht="14.25" customHeight="1" x14ac:dyDescent="0.25">
      <c r="B290" s="57"/>
      <c r="C290" s="58">
        <v>45474</v>
      </c>
      <c r="D290" s="31">
        <v>659</v>
      </c>
      <c r="E290" s="31"/>
      <c r="F290" s="31">
        <v>3432900</v>
      </c>
      <c r="G290" s="31">
        <v>948</v>
      </c>
      <c r="H290" s="31">
        <v>32670</v>
      </c>
      <c r="I290" s="31"/>
      <c r="J290" s="31"/>
      <c r="K290" s="31">
        <v>7006</v>
      </c>
      <c r="L290" s="31"/>
      <c r="M290" s="31"/>
      <c r="N290" s="31">
        <v>22446</v>
      </c>
      <c r="O290" s="31"/>
      <c r="P290" s="31"/>
      <c r="Q290" s="31"/>
      <c r="R290" s="31"/>
      <c r="S290" s="31"/>
      <c r="T290" s="31"/>
      <c r="U290" s="31">
        <v>3496629</v>
      </c>
    </row>
    <row r="291" spans="2:21" ht="14.25" customHeight="1" x14ac:dyDescent="0.25">
      <c r="B291" s="57"/>
      <c r="C291" s="58">
        <v>45505</v>
      </c>
      <c r="D291" s="31">
        <v>659</v>
      </c>
      <c r="E291" s="31"/>
      <c r="F291" s="31">
        <v>3434805</v>
      </c>
      <c r="G291" s="31">
        <v>982</v>
      </c>
      <c r="H291" s="31">
        <v>32353</v>
      </c>
      <c r="I291" s="31"/>
      <c r="J291" s="31"/>
      <c r="K291" s="31">
        <v>7106</v>
      </c>
      <c r="L291" s="31"/>
      <c r="M291" s="31"/>
      <c r="N291" s="31">
        <v>22116</v>
      </c>
      <c r="O291" s="31"/>
      <c r="P291" s="31"/>
      <c r="Q291" s="31"/>
      <c r="R291" s="31"/>
      <c r="S291" s="31"/>
      <c r="T291" s="31"/>
      <c r="U291" s="31">
        <v>3498021</v>
      </c>
    </row>
    <row r="292" spans="2:21" ht="14.25" customHeight="1" x14ac:dyDescent="0.25">
      <c r="B292" s="57"/>
      <c r="C292" s="58">
        <v>45536</v>
      </c>
      <c r="D292" s="31">
        <v>657</v>
      </c>
      <c r="E292" s="31"/>
      <c r="F292" s="31">
        <v>3549863</v>
      </c>
      <c r="G292" s="31">
        <v>1097</v>
      </c>
      <c r="H292" s="31">
        <v>32116</v>
      </c>
      <c r="I292" s="31"/>
      <c r="J292" s="31"/>
      <c r="K292" s="31">
        <v>7155</v>
      </c>
      <c r="L292" s="31"/>
      <c r="M292" s="31"/>
      <c r="N292" s="31">
        <v>21790</v>
      </c>
      <c r="O292" s="31"/>
      <c r="P292" s="31"/>
      <c r="Q292" s="31"/>
      <c r="R292" s="31"/>
      <c r="S292" s="31"/>
      <c r="T292" s="31"/>
      <c r="U292" s="31">
        <v>3612678</v>
      </c>
    </row>
    <row r="293" spans="2:21" ht="14.25" customHeight="1" x14ac:dyDescent="0.25">
      <c r="B293" s="57"/>
      <c r="C293" s="58">
        <v>45566</v>
      </c>
      <c r="D293" s="31">
        <v>656</v>
      </c>
      <c r="E293" s="31"/>
      <c r="F293" s="31">
        <v>3442306</v>
      </c>
      <c r="G293" s="31">
        <v>1069</v>
      </c>
      <c r="H293" s="31">
        <v>31814</v>
      </c>
      <c r="I293" s="31"/>
      <c r="J293" s="31"/>
      <c r="K293" s="31">
        <v>7340</v>
      </c>
      <c r="L293" s="31"/>
      <c r="M293" s="31"/>
      <c r="N293" s="31">
        <v>21761</v>
      </c>
      <c r="O293" s="31"/>
      <c r="P293" s="31"/>
      <c r="Q293" s="31"/>
      <c r="R293" s="31"/>
      <c r="S293" s="31"/>
      <c r="T293" s="31"/>
      <c r="U293" s="31">
        <v>3504946</v>
      </c>
    </row>
    <row r="295" spans="2:21" ht="14.45" customHeight="1" x14ac:dyDescent="0.25">
      <c r="B295" s="52" t="s">
        <v>26</v>
      </c>
      <c r="C295" s="52"/>
      <c r="D295" s="52"/>
      <c r="E295" s="52"/>
      <c r="F295" s="52"/>
      <c r="G295" s="52"/>
      <c r="H295" s="52"/>
    </row>
    <row r="296" spans="2:21" x14ac:dyDescent="0.25">
      <c r="B296" s="52" t="s">
        <v>51</v>
      </c>
      <c r="C296" s="52"/>
      <c r="D296" s="52"/>
      <c r="E296" s="52"/>
      <c r="F296" s="52"/>
      <c r="G296" s="52"/>
      <c r="H296" s="52"/>
    </row>
    <row r="297" spans="2:21" ht="15" customHeight="1" x14ac:dyDescent="0.25">
      <c r="B297" s="52" t="s">
        <v>55</v>
      </c>
      <c r="C297" s="52"/>
      <c r="D297" s="52"/>
      <c r="E297" s="52"/>
      <c r="F297" s="52"/>
      <c r="G297" s="52"/>
      <c r="H297" s="52"/>
    </row>
    <row r="298" spans="2:21" ht="15" customHeight="1" x14ac:dyDescent="0.25">
      <c r="B298" s="52" t="s">
        <v>56</v>
      </c>
      <c r="C298" s="52"/>
      <c r="D298" s="52"/>
      <c r="E298" s="52"/>
      <c r="F298" s="52"/>
      <c r="G298" s="52"/>
      <c r="H298" s="52"/>
    </row>
    <row r="299" spans="2:21" x14ac:dyDescent="0.25">
      <c r="B299" s="52" t="s">
        <v>70</v>
      </c>
    </row>
    <row r="302" spans="2:21" ht="28.9" customHeight="1" x14ac:dyDescent="0.25"/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U299"/>
  <sheetViews>
    <sheetView showGridLines="0" zoomScale="82" zoomScaleNormal="82" workbookViewId="0">
      <pane xSplit="3" ySplit="5" topLeftCell="D263" activePane="bottomRight" state="frozenSplit"/>
      <selection pane="topRight"/>
      <selection pane="bottomLeft"/>
      <selection pane="bottomRight" activeCell="A300" sqref="A300"/>
    </sheetView>
  </sheetViews>
  <sheetFormatPr baseColWidth="10" defaultRowHeight="15" x14ac:dyDescent="0.25"/>
  <cols>
    <col min="1" max="1" width="4.5703125" customWidth="1"/>
    <col min="2" max="2" width="17.5703125" customWidth="1"/>
    <col min="3" max="3" width="12.140625" customWidth="1"/>
    <col min="4" max="5" width="14.28515625" customWidth="1"/>
    <col min="6" max="6" width="17.140625" customWidth="1"/>
    <col min="7" max="14" width="14.28515625" customWidth="1"/>
    <col min="15" max="15" width="16.140625" bestFit="1" customWidth="1"/>
    <col min="16" max="21" width="14.28515625" customWidth="1"/>
  </cols>
  <sheetData>
    <row r="2" spans="2:21" ht="18.75" x14ac:dyDescent="0.3">
      <c r="B2" s="23" t="s">
        <v>21</v>
      </c>
    </row>
    <row r="3" spans="2:21" x14ac:dyDescent="0.25">
      <c r="B3" s="24" t="str">
        <f>Indice!$C$4</f>
        <v>Octubre 2024</v>
      </c>
    </row>
    <row r="5" spans="2:21" s="42" customFormat="1" ht="27" customHeight="1" x14ac:dyDescent="0.25">
      <c r="B5" s="39" t="s">
        <v>18</v>
      </c>
      <c r="C5" s="39" t="s">
        <v>0</v>
      </c>
      <c r="D5" s="40" t="s">
        <v>29</v>
      </c>
      <c r="E5" s="40" t="s">
        <v>57</v>
      </c>
      <c r="F5" s="40" t="s">
        <v>58</v>
      </c>
      <c r="G5" s="40" t="s">
        <v>10</v>
      </c>
      <c r="H5" s="40" t="s">
        <v>12</v>
      </c>
      <c r="I5" s="40" t="s">
        <v>11</v>
      </c>
      <c r="J5" s="40" t="s">
        <v>66</v>
      </c>
      <c r="K5" s="40" t="s">
        <v>61</v>
      </c>
      <c r="L5" s="40" t="s">
        <v>60</v>
      </c>
      <c r="M5" s="40" t="s">
        <v>62</v>
      </c>
      <c r="N5" s="40" t="s">
        <v>63</v>
      </c>
      <c r="O5" s="40" t="s">
        <v>64</v>
      </c>
      <c r="P5" s="40" t="s">
        <v>65</v>
      </c>
      <c r="Q5" s="40" t="s">
        <v>25</v>
      </c>
      <c r="R5" s="40" t="s">
        <v>14</v>
      </c>
      <c r="S5" s="40" t="s">
        <v>13</v>
      </c>
      <c r="T5" s="40" t="s">
        <v>69</v>
      </c>
      <c r="U5" s="41" t="s">
        <v>30</v>
      </c>
    </row>
    <row r="6" spans="2:21" x14ac:dyDescent="0.25">
      <c r="B6" s="24" t="s">
        <v>1</v>
      </c>
      <c r="C6" s="26">
        <v>41244</v>
      </c>
      <c r="D6" s="5">
        <v>2129845</v>
      </c>
      <c r="E6" s="5">
        <v>2520</v>
      </c>
      <c r="F6" s="5">
        <v>6213755</v>
      </c>
      <c r="G6" s="5">
        <v>236842</v>
      </c>
      <c r="H6" s="5">
        <v>1549820</v>
      </c>
      <c r="I6" s="5">
        <v>256229</v>
      </c>
      <c r="J6" s="5">
        <v>79999</v>
      </c>
      <c r="K6" s="5">
        <v>3006786</v>
      </c>
      <c r="L6" s="5">
        <v>121108</v>
      </c>
      <c r="M6" s="5">
        <v>63423</v>
      </c>
      <c r="N6" s="5">
        <v>494525</v>
      </c>
      <c r="O6" s="5">
        <v>9072</v>
      </c>
      <c r="P6" s="5"/>
      <c r="Q6" s="5"/>
      <c r="R6" s="5">
        <v>216616</v>
      </c>
      <c r="S6" s="5">
        <v>21403</v>
      </c>
      <c r="T6" s="5"/>
      <c r="U6" s="5">
        <v>14401943</v>
      </c>
    </row>
    <row r="7" spans="2:21" x14ac:dyDescent="0.25">
      <c r="B7" s="1"/>
      <c r="C7" s="26">
        <v>41275</v>
      </c>
      <c r="D7" s="4">
        <v>2157163</v>
      </c>
      <c r="E7" s="4">
        <v>2613</v>
      </c>
      <c r="F7" s="4">
        <v>6228204</v>
      </c>
      <c r="G7" s="4">
        <v>237101</v>
      </c>
      <c r="H7" s="4">
        <v>1570593</v>
      </c>
      <c r="I7" s="4">
        <v>257408</v>
      </c>
      <c r="J7" s="4">
        <v>80218</v>
      </c>
      <c r="K7" s="4">
        <v>3018743</v>
      </c>
      <c r="L7" s="4">
        <v>122281</v>
      </c>
      <c r="M7" s="4">
        <v>64050</v>
      </c>
      <c r="N7" s="4">
        <v>503350</v>
      </c>
      <c r="O7" s="4">
        <v>9663</v>
      </c>
      <c r="P7" s="4"/>
      <c r="Q7" s="4"/>
      <c r="R7" s="4">
        <v>200698</v>
      </c>
      <c r="S7" s="4">
        <v>21762</v>
      </c>
      <c r="T7" s="4"/>
      <c r="U7" s="4">
        <v>14473847</v>
      </c>
    </row>
    <row r="8" spans="2:21" x14ac:dyDescent="0.25">
      <c r="B8" s="1"/>
      <c r="C8" s="27">
        <v>41306</v>
      </c>
      <c r="D8" s="5">
        <v>2175537</v>
      </c>
      <c r="E8" s="5">
        <v>2592</v>
      </c>
      <c r="F8" s="5">
        <v>6327898</v>
      </c>
      <c r="G8" s="5">
        <v>236723</v>
      </c>
      <c r="H8" s="5">
        <v>1585009</v>
      </c>
      <c r="I8" s="5">
        <v>258893</v>
      </c>
      <c r="J8" s="5">
        <v>80572</v>
      </c>
      <c r="K8" s="5">
        <v>3025261</v>
      </c>
      <c r="L8" s="5">
        <v>123278</v>
      </c>
      <c r="M8" s="5">
        <v>64220</v>
      </c>
      <c r="N8" s="5">
        <v>510739</v>
      </c>
      <c r="O8" s="5">
        <v>10075</v>
      </c>
      <c r="P8" s="5"/>
      <c r="Q8" s="5"/>
      <c r="R8" s="5">
        <v>197709</v>
      </c>
      <c r="S8" s="5">
        <v>22031</v>
      </c>
      <c r="T8" s="5"/>
      <c r="U8" s="5">
        <v>14620537</v>
      </c>
    </row>
    <row r="9" spans="2:21" x14ac:dyDescent="0.25">
      <c r="B9" s="1"/>
      <c r="C9" s="27">
        <v>41334</v>
      </c>
      <c r="D9" s="5">
        <v>2197905</v>
      </c>
      <c r="E9" s="5">
        <v>2615</v>
      </c>
      <c r="F9" s="5">
        <v>6430125</v>
      </c>
      <c r="G9" s="5">
        <v>236768</v>
      </c>
      <c r="H9" s="5">
        <v>1582902</v>
      </c>
      <c r="I9" s="5">
        <v>261210</v>
      </c>
      <c r="J9" s="5">
        <v>81111</v>
      </c>
      <c r="K9" s="5">
        <v>3044432</v>
      </c>
      <c r="L9" s="5">
        <v>124091</v>
      </c>
      <c r="M9" s="5">
        <v>64190</v>
      </c>
      <c r="N9" s="5">
        <v>520319</v>
      </c>
      <c r="O9" s="5">
        <v>11119</v>
      </c>
      <c r="P9" s="5"/>
      <c r="Q9" s="5"/>
      <c r="R9" s="5">
        <v>199347</v>
      </c>
      <c r="S9" s="5">
        <v>22280</v>
      </c>
      <c r="T9" s="5"/>
      <c r="U9" s="5">
        <v>14778414</v>
      </c>
    </row>
    <row r="10" spans="2:21" x14ac:dyDescent="0.25">
      <c r="B10" s="1"/>
      <c r="C10" s="27">
        <v>41365</v>
      </c>
      <c r="D10" s="5">
        <v>2311119</v>
      </c>
      <c r="E10" s="5">
        <v>2644</v>
      </c>
      <c r="F10" s="5">
        <v>6554690</v>
      </c>
      <c r="G10" s="5">
        <v>235285</v>
      </c>
      <c r="H10" s="5">
        <v>1603415</v>
      </c>
      <c r="I10" s="5">
        <v>264163</v>
      </c>
      <c r="J10" s="5">
        <v>81849</v>
      </c>
      <c r="K10" s="5">
        <v>3072208</v>
      </c>
      <c r="L10" s="5">
        <v>125804</v>
      </c>
      <c r="M10" s="5">
        <v>64947</v>
      </c>
      <c r="N10" s="5">
        <v>531988</v>
      </c>
      <c r="O10" s="5">
        <v>11136</v>
      </c>
      <c r="P10" s="5"/>
      <c r="Q10" s="5"/>
      <c r="R10" s="5">
        <v>202304</v>
      </c>
      <c r="S10" s="5">
        <v>22594</v>
      </c>
      <c r="T10" s="5"/>
      <c r="U10" s="5">
        <v>15084146</v>
      </c>
    </row>
    <row r="11" spans="2:21" x14ac:dyDescent="0.25">
      <c r="B11" s="1"/>
      <c r="C11" s="27">
        <v>41395</v>
      </c>
      <c r="D11" s="5">
        <v>2333758</v>
      </c>
      <c r="E11" s="5">
        <v>2694</v>
      </c>
      <c r="F11" s="5">
        <v>6678822</v>
      </c>
      <c r="G11" s="5">
        <v>236592</v>
      </c>
      <c r="H11" s="5">
        <v>1622049</v>
      </c>
      <c r="I11" s="5">
        <v>266464</v>
      </c>
      <c r="J11" s="5">
        <v>82560</v>
      </c>
      <c r="K11" s="5">
        <v>3078022</v>
      </c>
      <c r="L11" s="5">
        <v>127273</v>
      </c>
      <c r="M11" s="5">
        <v>65019</v>
      </c>
      <c r="N11" s="5">
        <v>543442</v>
      </c>
      <c r="O11" s="5">
        <v>11507</v>
      </c>
      <c r="P11" s="5"/>
      <c r="Q11" s="5"/>
      <c r="R11" s="5">
        <v>200758</v>
      </c>
      <c r="S11" s="5">
        <v>22871</v>
      </c>
      <c r="T11" s="5"/>
      <c r="U11" s="5">
        <v>15271831</v>
      </c>
    </row>
    <row r="12" spans="2:21" x14ac:dyDescent="0.25">
      <c r="B12" s="1"/>
      <c r="C12" s="27">
        <v>41426</v>
      </c>
      <c r="D12" s="5">
        <v>2355421</v>
      </c>
      <c r="E12" s="5">
        <v>2766</v>
      </c>
      <c r="F12" s="5">
        <v>6770990</v>
      </c>
      <c r="G12" s="5">
        <v>237514</v>
      </c>
      <c r="H12" s="5">
        <v>1588232</v>
      </c>
      <c r="I12" s="5">
        <v>269212</v>
      </c>
      <c r="J12" s="5">
        <v>83119</v>
      </c>
      <c r="K12" s="5">
        <v>3092962</v>
      </c>
      <c r="L12" s="5">
        <v>128732</v>
      </c>
      <c r="M12" s="5">
        <v>65228</v>
      </c>
      <c r="N12" s="5">
        <v>555484</v>
      </c>
      <c r="O12" s="5">
        <v>11949</v>
      </c>
      <c r="P12" s="5"/>
      <c r="Q12" s="5"/>
      <c r="R12" s="5">
        <v>199625</v>
      </c>
      <c r="S12" s="5">
        <v>22993</v>
      </c>
      <c r="T12" s="5"/>
      <c r="U12" s="5">
        <v>15384227</v>
      </c>
    </row>
    <row r="13" spans="2:21" x14ac:dyDescent="0.25">
      <c r="B13" s="1"/>
      <c r="C13" s="27">
        <v>41456</v>
      </c>
      <c r="D13" s="5">
        <v>2384026</v>
      </c>
      <c r="E13" s="5">
        <v>2821</v>
      </c>
      <c r="F13" s="5">
        <v>6885304</v>
      </c>
      <c r="G13" s="5">
        <v>238212</v>
      </c>
      <c r="H13" s="5">
        <v>1513400</v>
      </c>
      <c r="I13" s="5">
        <v>272165</v>
      </c>
      <c r="J13" s="5">
        <v>83850</v>
      </c>
      <c r="K13" s="5">
        <v>3106954</v>
      </c>
      <c r="L13" s="5">
        <v>130280</v>
      </c>
      <c r="M13" s="5">
        <v>65500</v>
      </c>
      <c r="N13" s="5">
        <v>568721</v>
      </c>
      <c r="O13" s="5">
        <v>12406</v>
      </c>
      <c r="P13" s="5"/>
      <c r="Q13" s="5"/>
      <c r="R13" s="5">
        <v>204833</v>
      </c>
      <c r="S13" s="5">
        <v>23011</v>
      </c>
      <c r="T13" s="5"/>
      <c r="U13" s="5">
        <v>15491483</v>
      </c>
    </row>
    <row r="14" spans="2:21" x14ac:dyDescent="0.25">
      <c r="B14" s="1"/>
      <c r="C14" s="27">
        <v>41487</v>
      </c>
      <c r="D14" s="5">
        <v>2406648</v>
      </c>
      <c r="E14" s="5">
        <v>2875</v>
      </c>
      <c r="F14" s="5">
        <v>6948674</v>
      </c>
      <c r="G14" s="5">
        <v>238974</v>
      </c>
      <c r="H14" s="5">
        <v>1528404</v>
      </c>
      <c r="I14" s="5">
        <v>274768</v>
      </c>
      <c r="J14" s="5">
        <v>84358</v>
      </c>
      <c r="K14" s="5">
        <v>3109410</v>
      </c>
      <c r="L14" s="5">
        <v>131135</v>
      </c>
      <c r="M14" s="5">
        <v>66293</v>
      </c>
      <c r="N14" s="5">
        <v>581995</v>
      </c>
      <c r="O14" s="5">
        <v>12952</v>
      </c>
      <c r="P14" s="5"/>
      <c r="Q14" s="5"/>
      <c r="R14" s="5">
        <v>204022</v>
      </c>
      <c r="S14" s="5">
        <v>23066</v>
      </c>
      <c r="T14" s="5"/>
      <c r="U14" s="5">
        <v>15613574</v>
      </c>
    </row>
    <row r="15" spans="2:21" x14ac:dyDescent="0.25">
      <c r="B15" s="1"/>
      <c r="C15" s="27">
        <v>41518</v>
      </c>
      <c r="D15" s="5">
        <v>2365726</v>
      </c>
      <c r="E15" s="5">
        <v>2926</v>
      </c>
      <c r="F15" s="5">
        <v>7010476</v>
      </c>
      <c r="G15" s="5">
        <v>237660</v>
      </c>
      <c r="H15" s="5">
        <v>1539574</v>
      </c>
      <c r="I15" s="5">
        <v>276440</v>
      </c>
      <c r="J15" s="5">
        <v>84648</v>
      </c>
      <c r="K15" s="5">
        <v>3103221</v>
      </c>
      <c r="L15" s="5">
        <v>132401</v>
      </c>
      <c r="M15" s="5">
        <v>66758</v>
      </c>
      <c r="N15" s="5">
        <v>595358</v>
      </c>
      <c r="O15" s="5">
        <v>15878</v>
      </c>
      <c r="P15" s="5"/>
      <c r="Q15" s="5"/>
      <c r="R15" s="5">
        <v>208332</v>
      </c>
      <c r="S15" s="5">
        <v>15077</v>
      </c>
      <c r="T15" s="5"/>
      <c r="U15" s="5">
        <v>15654475</v>
      </c>
    </row>
    <row r="16" spans="2:21" x14ac:dyDescent="0.25">
      <c r="B16" s="1"/>
      <c r="C16" s="27">
        <v>41548</v>
      </c>
      <c r="D16" s="5">
        <v>2386478</v>
      </c>
      <c r="E16" s="5">
        <v>2965</v>
      </c>
      <c r="F16" s="5">
        <v>7102697</v>
      </c>
      <c r="G16" s="5">
        <v>240398</v>
      </c>
      <c r="H16" s="5">
        <v>1555679</v>
      </c>
      <c r="I16" s="5">
        <v>277771</v>
      </c>
      <c r="J16" s="5">
        <v>84918</v>
      </c>
      <c r="K16" s="5">
        <v>3101905</v>
      </c>
      <c r="L16" s="5">
        <v>133427</v>
      </c>
      <c r="M16" s="5">
        <v>66419</v>
      </c>
      <c r="N16" s="5">
        <v>610357</v>
      </c>
      <c r="O16" s="5">
        <v>19225</v>
      </c>
      <c r="P16" s="5"/>
      <c r="Q16" s="5"/>
      <c r="R16" s="5">
        <v>206611</v>
      </c>
      <c r="S16" s="5">
        <v>15163</v>
      </c>
      <c r="T16" s="5"/>
      <c r="U16" s="5">
        <v>15804013</v>
      </c>
    </row>
    <row r="17" spans="2:21" x14ac:dyDescent="0.25">
      <c r="B17" s="1"/>
      <c r="C17" s="27">
        <v>41579</v>
      </c>
      <c r="D17" s="5">
        <v>2409849</v>
      </c>
      <c r="E17" s="5">
        <v>3003</v>
      </c>
      <c r="F17" s="5">
        <v>7190417</v>
      </c>
      <c r="G17" s="5">
        <v>241272</v>
      </c>
      <c r="H17" s="5">
        <v>1572435</v>
      </c>
      <c r="I17" s="5">
        <v>281734</v>
      </c>
      <c r="J17" s="5">
        <v>85277</v>
      </c>
      <c r="K17" s="5">
        <v>3121244</v>
      </c>
      <c r="L17" s="5">
        <v>135249</v>
      </c>
      <c r="M17" s="5">
        <v>66864</v>
      </c>
      <c r="N17" s="5">
        <v>625989</v>
      </c>
      <c r="O17" s="5">
        <v>20471</v>
      </c>
      <c r="P17" s="5"/>
      <c r="Q17" s="5"/>
      <c r="R17" s="5">
        <v>207824</v>
      </c>
      <c r="S17" s="5">
        <v>15082</v>
      </c>
      <c r="T17" s="5"/>
      <c r="U17" s="5">
        <v>15976710</v>
      </c>
    </row>
    <row r="18" spans="2:21" x14ac:dyDescent="0.25">
      <c r="B18" s="1"/>
      <c r="C18" s="28">
        <v>41609</v>
      </c>
      <c r="D18" s="6">
        <v>2299473</v>
      </c>
      <c r="E18" s="6">
        <v>3052</v>
      </c>
      <c r="F18" s="6">
        <v>7271023</v>
      </c>
      <c r="G18" s="6">
        <v>241857</v>
      </c>
      <c r="H18" s="6">
        <v>1583427</v>
      </c>
      <c r="I18" s="6">
        <v>283293</v>
      </c>
      <c r="J18" s="6">
        <v>85586</v>
      </c>
      <c r="K18" s="6">
        <v>3128650</v>
      </c>
      <c r="L18" s="6">
        <v>136031</v>
      </c>
      <c r="M18" s="6">
        <v>67385</v>
      </c>
      <c r="N18" s="6">
        <v>648557</v>
      </c>
      <c r="O18" s="6">
        <v>21045</v>
      </c>
      <c r="P18" s="6"/>
      <c r="Q18" s="6"/>
      <c r="R18" s="6">
        <v>212671</v>
      </c>
      <c r="S18" s="6">
        <v>15075</v>
      </c>
      <c r="T18" s="6"/>
      <c r="U18" s="6">
        <v>15997125</v>
      </c>
    </row>
    <row r="19" spans="2:21" x14ac:dyDescent="0.25">
      <c r="B19" s="1"/>
      <c r="C19" s="26">
        <v>41640</v>
      </c>
      <c r="D19" s="4">
        <v>2338044</v>
      </c>
      <c r="E19" s="4">
        <v>3148</v>
      </c>
      <c r="F19" s="4">
        <v>7368049</v>
      </c>
      <c r="G19" s="4">
        <v>242532</v>
      </c>
      <c r="H19" s="4">
        <v>1596017</v>
      </c>
      <c r="I19" s="4">
        <v>285119</v>
      </c>
      <c r="J19" s="4">
        <v>85995</v>
      </c>
      <c r="K19" s="4">
        <v>3132363</v>
      </c>
      <c r="L19" s="4">
        <v>136528</v>
      </c>
      <c r="M19" s="4">
        <v>68055</v>
      </c>
      <c r="N19" s="4">
        <v>381539</v>
      </c>
      <c r="O19" s="4">
        <v>21446</v>
      </c>
      <c r="P19" s="4"/>
      <c r="Q19" s="4"/>
      <c r="R19" s="4">
        <v>210880</v>
      </c>
      <c r="S19" s="4">
        <v>15257</v>
      </c>
      <c r="T19" s="4"/>
      <c r="U19" s="4">
        <v>15884972</v>
      </c>
    </row>
    <row r="20" spans="2:21" x14ac:dyDescent="0.25">
      <c r="B20" s="1"/>
      <c r="C20" s="27">
        <v>41671</v>
      </c>
      <c r="D20" s="5">
        <v>2474123</v>
      </c>
      <c r="E20" s="5">
        <v>3245</v>
      </c>
      <c r="F20" s="5">
        <v>7459764</v>
      </c>
      <c r="G20" s="5">
        <v>242122</v>
      </c>
      <c r="H20" s="5">
        <v>1605809</v>
      </c>
      <c r="I20" s="5">
        <v>286493</v>
      </c>
      <c r="J20" s="5">
        <v>86240</v>
      </c>
      <c r="K20" s="5">
        <v>3129106</v>
      </c>
      <c r="L20" s="5">
        <v>137444</v>
      </c>
      <c r="M20" s="5">
        <v>68292</v>
      </c>
      <c r="N20" s="5">
        <v>397690</v>
      </c>
      <c r="O20" s="5">
        <v>23997</v>
      </c>
      <c r="P20" s="5"/>
      <c r="Q20" s="5"/>
      <c r="R20" s="5">
        <v>208169</v>
      </c>
      <c r="S20" s="5">
        <v>15299</v>
      </c>
      <c r="T20" s="5"/>
      <c r="U20" s="5">
        <v>16137793</v>
      </c>
    </row>
    <row r="21" spans="2:21" x14ac:dyDescent="0.25">
      <c r="B21" s="1"/>
      <c r="C21" s="27">
        <v>41699</v>
      </c>
      <c r="D21" s="5">
        <v>2567846</v>
      </c>
      <c r="E21" s="5">
        <v>3342</v>
      </c>
      <c r="F21" s="5">
        <v>7557936</v>
      </c>
      <c r="G21" s="5">
        <v>242155</v>
      </c>
      <c r="H21" s="5">
        <v>1617837</v>
      </c>
      <c r="I21" s="5">
        <v>289368</v>
      </c>
      <c r="J21" s="5">
        <v>86680</v>
      </c>
      <c r="K21" s="5">
        <v>3147282</v>
      </c>
      <c r="L21" s="5">
        <v>138474</v>
      </c>
      <c r="M21" s="5">
        <v>68453</v>
      </c>
      <c r="N21" s="5">
        <v>411197</v>
      </c>
      <c r="O21" s="5">
        <v>24502</v>
      </c>
      <c r="P21" s="5"/>
      <c r="Q21" s="5"/>
      <c r="R21" s="5">
        <v>213194</v>
      </c>
      <c r="S21" s="5">
        <v>15171</v>
      </c>
      <c r="T21" s="5"/>
      <c r="U21" s="5">
        <v>16383437</v>
      </c>
    </row>
    <row r="22" spans="2:21" x14ac:dyDescent="0.25">
      <c r="B22" s="1"/>
      <c r="C22" s="27">
        <v>41730</v>
      </c>
      <c r="D22" s="5">
        <v>2581799</v>
      </c>
      <c r="E22" s="5">
        <v>3392</v>
      </c>
      <c r="F22" s="5">
        <v>7662436</v>
      </c>
      <c r="G22" s="5">
        <v>244208</v>
      </c>
      <c r="H22" s="5">
        <v>1631307</v>
      </c>
      <c r="I22" s="5">
        <v>291269</v>
      </c>
      <c r="J22" s="5">
        <v>87119</v>
      </c>
      <c r="K22" s="5">
        <v>3169167</v>
      </c>
      <c r="L22" s="5">
        <v>139662</v>
      </c>
      <c r="M22" s="5">
        <v>68372</v>
      </c>
      <c r="N22" s="5">
        <v>423761</v>
      </c>
      <c r="O22" s="5">
        <v>25038</v>
      </c>
      <c r="P22" s="5"/>
      <c r="Q22" s="5"/>
      <c r="R22" s="5">
        <v>210538</v>
      </c>
      <c r="S22" s="5">
        <v>15439</v>
      </c>
      <c r="T22" s="5"/>
      <c r="U22" s="5">
        <v>16553507</v>
      </c>
    </row>
    <row r="23" spans="2:21" x14ac:dyDescent="0.25">
      <c r="B23" s="1"/>
      <c r="C23" s="27">
        <v>41760</v>
      </c>
      <c r="D23" s="5">
        <v>2596996</v>
      </c>
      <c r="E23" s="5">
        <v>3435</v>
      </c>
      <c r="F23" s="5">
        <v>7766495</v>
      </c>
      <c r="G23" s="5">
        <v>245217</v>
      </c>
      <c r="H23" s="5">
        <v>1640672</v>
      </c>
      <c r="I23" s="5">
        <v>293166</v>
      </c>
      <c r="J23" s="5">
        <v>87645</v>
      </c>
      <c r="K23" s="5">
        <v>3180287</v>
      </c>
      <c r="L23" s="5">
        <v>140841</v>
      </c>
      <c r="M23" s="5">
        <v>67425</v>
      </c>
      <c r="N23" s="5">
        <v>434348</v>
      </c>
      <c r="O23" s="5">
        <v>25561</v>
      </c>
      <c r="P23" s="5"/>
      <c r="Q23" s="5"/>
      <c r="R23" s="5">
        <v>212321</v>
      </c>
      <c r="S23" s="5">
        <v>15649</v>
      </c>
      <c r="T23" s="5"/>
      <c r="U23" s="5">
        <v>16710058</v>
      </c>
    </row>
    <row r="24" spans="2:21" x14ac:dyDescent="0.25">
      <c r="B24" s="1"/>
      <c r="C24" s="27">
        <v>41791</v>
      </c>
      <c r="D24" s="5">
        <v>2610961</v>
      </c>
      <c r="E24" s="5">
        <v>3476</v>
      </c>
      <c r="F24" s="5">
        <v>7848022</v>
      </c>
      <c r="G24" s="5">
        <v>246316</v>
      </c>
      <c r="H24" s="5">
        <v>1652556</v>
      </c>
      <c r="I24" s="5">
        <v>296046</v>
      </c>
      <c r="J24" s="5">
        <v>87935</v>
      </c>
      <c r="K24" s="5">
        <v>3187941</v>
      </c>
      <c r="L24" s="5">
        <v>142236</v>
      </c>
      <c r="M24" s="5">
        <v>67490</v>
      </c>
      <c r="N24" s="5">
        <v>443635</v>
      </c>
      <c r="O24" s="5">
        <v>26078</v>
      </c>
      <c r="P24" s="5"/>
      <c r="Q24" s="5"/>
      <c r="R24" s="5">
        <v>213251</v>
      </c>
      <c r="S24" s="5">
        <v>15363</v>
      </c>
      <c r="T24" s="5"/>
      <c r="U24" s="5">
        <v>16841306</v>
      </c>
    </row>
    <row r="25" spans="2:21" x14ac:dyDescent="0.25">
      <c r="B25" s="1"/>
      <c r="C25" s="27">
        <v>41821</v>
      </c>
      <c r="D25" s="5">
        <v>2624802</v>
      </c>
      <c r="E25" s="5">
        <v>3528</v>
      </c>
      <c r="F25" s="5">
        <v>7935513</v>
      </c>
      <c r="G25" s="5">
        <v>246889</v>
      </c>
      <c r="H25" s="5">
        <v>1660252</v>
      </c>
      <c r="I25" s="5">
        <v>298766</v>
      </c>
      <c r="J25" s="5">
        <v>88270</v>
      </c>
      <c r="K25" s="5">
        <v>3193977</v>
      </c>
      <c r="L25" s="5">
        <v>143483</v>
      </c>
      <c r="M25" s="5">
        <v>67601</v>
      </c>
      <c r="N25" s="5">
        <v>453863</v>
      </c>
      <c r="O25" s="5">
        <v>26502</v>
      </c>
      <c r="P25" s="5"/>
      <c r="Q25" s="5"/>
      <c r="R25" s="5">
        <v>213433</v>
      </c>
      <c r="S25" s="5">
        <v>15514</v>
      </c>
      <c r="T25" s="5"/>
      <c r="U25" s="5">
        <v>16972393</v>
      </c>
    </row>
    <row r="26" spans="2:21" x14ac:dyDescent="0.25">
      <c r="B26" s="1"/>
      <c r="C26" s="27">
        <v>41852</v>
      </c>
      <c r="D26" s="5">
        <v>2638534</v>
      </c>
      <c r="E26" s="5">
        <v>3592</v>
      </c>
      <c r="F26" s="5">
        <v>8016628</v>
      </c>
      <c r="G26" s="5">
        <v>247058</v>
      </c>
      <c r="H26" s="5">
        <v>1563070</v>
      </c>
      <c r="I26" s="5">
        <v>300178</v>
      </c>
      <c r="J26" s="5">
        <v>88874</v>
      </c>
      <c r="K26" s="5">
        <v>3202186</v>
      </c>
      <c r="L26" s="5">
        <v>144138</v>
      </c>
      <c r="M26" s="5">
        <v>67737</v>
      </c>
      <c r="N26" s="5">
        <v>463206</v>
      </c>
      <c r="O26" s="5">
        <v>27027</v>
      </c>
      <c r="P26" s="5"/>
      <c r="Q26" s="5"/>
      <c r="R26" s="5">
        <v>212195</v>
      </c>
      <c r="S26" s="5">
        <v>16194</v>
      </c>
      <c r="T26" s="5"/>
      <c r="U26" s="5">
        <v>16990617</v>
      </c>
    </row>
    <row r="27" spans="2:21" x14ac:dyDescent="0.25">
      <c r="B27" s="1"/>
      <c r="C27" s="27">
        <v>41883</v>
      </c>
      <c r="D27" s="5">
        <v>2652670</v>
      </c>
      <c r="E27" s="5">
        <v>3622</v>
      </c>
      <c r="F27" s="5">
        <v>8089877</v>
      </c>
      <c r="G27" s="5">
        <v>248070</v>
      </c>
      <c r="H27" s="5">
        <v>1315522</v>
      </c>
      <c r="I27" s="5">
        <v>301554</v>
      </c>
      <c r="J27" s="5">
        <v>89514</v>
      </c>
      <c r="K27" s="5">
        <v>3207848</v>
      </c>
      <c r="L27" s="5">
        <v>145059</v>
      </c>
      <c r="M27" s="5">
        <v>68209</v>
      </c>
      <c r="N27" s="5">
        <v>472942</v>
      </c>
      <c r="O27" s="5">
        <v>27531</v>
      </c>
      <c r="P27" s="5"/>
      <c r="Q27" s="5"/>
      <c r="R27" s="5">
        <v>215673</v>
      </c>
      <c r="S27" s="5">
        <v>16143</v>
      </c>
      <c r="T27" s="5"/>
      <c r="U27" s="5">
        <v>16854234</v>
      </c>
    </row>
    <row r="28" spans="2:21" x14ac:dyDescent="0.25">
      <c r="B28" s="1"/>
      <c r="C28" s="27">
        <v>41913</v>
      </c>
      <c r="D28" s="5">
        <v>2666958</v>
      </c>
      <c r="E28" s="5">
        <v>3658</v>
      </c>
      <c r="F28" s="5">
        <v>8175156</v>
      </c>
      <c r="G28" s="5">
        <v>248978</v>
      </c>
      <c r="H28" s="5">
        <v>1321177</v>
      </c>
      <c r="I28" s="5">
        <v>303093</v>
      </c>
      <c r="J28" s="5">
        <v>89796</v>
      </c>
      <c r="K28" s="5">
        <v>3214919</v>
      </c>
      <c r="L28" s="5">
        <v>145334</v>
      </c>
      <c r="M28" s="5">
        <v>68629</v>
      </c>
      <c r="N28" s="5">
        <v>482943</v>
      </c>
      <c r="O28" s="5">
        <v>28742</v>
      </c>
      <c r="P28" s="5"/>
      <c r="Q28" s="5"/>
      <c r="R28" s="5">
        <v>213549</v>
      </c>
      <c r="S28" s="5">
        <v>16007</v>
      </c>
      <c r="T28" s="5"/>
      <c r="U28" s="5">
        <v>16978939</v>
      </c>
    </row>
    <row r="29" spans="2:21" x14ac:dyDescent="0.25">
      <c r="B29" s="1"/>
      <c r="C29" s="27">
        <v>41944</v>
      </c>
      <c r="D29" s="5">
        <v>2680411</v>
      </c>
      <c r="E29" s="5">
        <v>3687</v>
      </c>
      <c r="F29" s="5">
        <v>8263267</v>
      </c>
      <c r="G29" s="5">
        <v>249415</v>
      </c>
      <c r="H29" s="5">
        <v>1327436</v>
      </c>
      <c r="I29" s="5">
        <v>304507</v>
      </c>
      <c r="J29" s="5">
        <v>90396</v>
      </c>
      <c r="K29" s="5">
        <v>3221232</v>
      </c>
      <c r="L29" s="5">
        <v>145868</v>
      </c>
      <c r="M29" s="5">
        <v>68863</v>
      </c>
      <c r="N29" s="5">
        <v>493322</v>
      </c>
      <c r="O29" s="5">
        <v>29602</v>
      </c>
      <c r="P29" s="5"/>
      <c r="Q29" s="5"/>
      <c r="R29" s="5">
        <v>213573</v>
      </c>
      <c r="S29" s="5">
        <v>16080</v>
      </c>
      <c r="T29" s="5"/>
      <c r="U29" s="5">
        <v>17107659</v>
      </c>
    </row>
    <row r="30" spans="2:21" x14ac:dyDescent="0.25">
      <c r="B30" s="1"/>
      <c r="C30" s="28">
        <v>41974</v>
      </c>
      <c r="D30" s="6">
        <v>2695460</v>
      </c>
      <c r="E30" s="6">
        <v>3726</v>
      </c>
      <c r="F30" s="6">
        <v>8352350</v>
      </c>
      <c r="G30" s="6">
        <v>249834</v>
      </c>
      <c r="H30" s="6">
        <v>1338939</v>
      </c>
      <c r="I30" s="6">
        <v>305988</v>
      </c>
      <c r="J30" s="6">
        <v>90741</v>
      </c>
      <c r="K30" s="6">
        <v>3225153</v>
      </c>
      <c r="L30" s="6">
        <v>146442</v>
      </c>
      <c r="M30" s="6">
        <v>69180</v>
      </c>
      <c r="N30" s="6">
        <v>503697</v>
      </c>
      <c r="O30" s="6">
        <v>30150</v>
      </c>
      <c r="P30" s="6"/>
      <c r="Q30" s="6"/>
      <c r="R30" s="6">
        <v>218671</v>
      </c>
      <c r="S30" s="6">
        <v>16123</v>
      </c>
      <c r="T30" s="6"/>
      <c r="U30" s="6">
        <v>17246454</v>
      </c>
    </row>
    <row r="31" spans="2:21" x14ac:dyDescent="0.25">
      <c r="B31" s="1"/>
      <c r="C31" s="26">
        <v>42005</v>
      </c>
      <c r="D31" s="4">
        <v>2708600</v>
      </c>
      <c r="E31" s="4">
        <v>3742</v>
      </c>
      <c r="F31" s="4">
        <v>8446045</v>
      </c>
      <c r="G31" s="4">
        <v>250350</v>
      </c>
      <c r="H31" s="4">
        <v>1347922</v>
      </c>
      <c r="I31" s="4">
        <v>306854</v>
      </c>
      <c r="J31" s="4">
        <v>91127</v>
      </c>
      <c r="K31" s="4">
        <v>3230370</v>
      </c>
      <c r="L31" s="4">
        <v>147236</v>
      </c>
      <c r="M31" s="4">
        <v>69238</v>
      </c>
      <c r="N31" s="4">
        <v>513324</v>
      </c>
      <c r="O31" s="4">
        <v>30723</v>
      </c>
      <c r="P31" s="4"/>
      <c r="Q31" s="4"/>
      <c r="R31" s="4">
        <v>214798</v>
      </c>
      <c r="S31" s="4">
        <v>16102</v>
      </c>
      <c r="T31" s="4"/>
      <c r="U31" s="4">
        <v>17376431</v>
      </c>
    </row>
    <row r="32" spans="2:21" x14ac:dyDescent="0.25">
      <c r="B32" s="1"/>
      <c r="C32" s="27">
        <v>42036</v>
      </c>
      <c r="D32" s="5">
        <v>2721195</v>
      </c>
      <c r="E32" s="5">
        <v>3775</v>
      </c>
      <c r="F32" s="5">
        <v>8541217</v>
      </c>
      <c r="G32" s="5">
        <v>250696</v>
      </c>
      <c r="H32" s="5">
        <v>1357420</v>
      </c>
      <c r="I32" s="5">
        <v>308008</v>
      </c>
      <c r="J32" s="5">
        <v>91391</v>
      </c>
      <c r="K32" s="5">
        <v>3235837</v>
      </c>
      <c r="L32" s="5">
        <v>148032</v>
      </c>
      <c r="M32" s="5">
        <v>69555</v>
      </c>
      <c r="N32" s="5">
        <v>522504</v>
      </c>
      <c r="O32" s="5">
        <v>31168</v>
      </c>
      <c r="P32" s="5"/>
      <c r="Q32" s="5"/>
      <c r="R32" s="5">
        <v>211518</v>
      </c>
      <c r="S32" s="5">
        <v>16314</v>
      </c>
      <c r="T32" s="5"/>
      <c r="U32" s="5">
        <v>17508630</v>
      </c>
    </row>
    <row r="33" spans="2:21" x14ac:dyDescent="0.25">
      <c r="B33" s="1"/>
      <c r="C33" s="27">
        <v>42064</v>
      </c>
      <c r="D33" s="5">
        <v>2734737</v>
      </c>
      <c r="E33" s="5">
        <v>3805</v>
      </c>
      <c r="F33" s="5">
        <v>8654299</v>
      </c>
      <c r="G33" s="5">
        <v>251475</v>
      </c>
      <c r="H33" s="5">
        <v>1365677</v>
      </c>
      <c r="I33" s="5">
        <v>309473</v>
      </c>
      <c r="J33" s="5">
        <v>92196</v>
      </c>
      <c r="K33" s="5">
        <v>3252972</v>
      </c>
      <c r="L33" s="5">
        <v>148906</v>
      </c>
      <c r="M33" s="5">
        <v>68763</v>
      </c>
      <c r="N33" s="5">
        <v>533064</v>
      </c>
      <c r="O33" s="5">
        <v>31791</v>
      </c>
      <c r="P33" s="5"/>
      <c r="Q33" s="5"/>
      <c r="R33" s="5">
        <v>214856</v>
      </c>
      <c r="S33" s="5">
        <v>16236</v>
      </c>
      <c r="T33" s="5"/>
      <c r="U33" s="5">
        <v>17678250</v>
      </c>
    </row>
    <row r="34" spans="2:21" x14ac:dyDescent="0.25">
      <c r="B34" s="1"/>
      <c r="C34" s="27">
        <v>42095</v>
      </c>
      <c r="D34" s="5">
        <v>2751408</v>
      </c>
      <c r="E34" s="5">
        <v>3834</v>
      </c>
      <c r="F34" s="5">
        <v>8761406</v>
      </c>
      <c r="G34" s="5">
        <v>256732</v>
      </c>
      <c r="H34" s="5">
        <v>1375410</v>
      </c>
      <c r="I34" s="5">
        <v>311097</v>
      </c>
      <c r="J34" s="5">
        <v>92795</v>
      </c>
      <c r="K34" s="5">
        <v>3266538</v>
      </c>
      <c r="L34" s="5">
        <v>149605</v>
      </c>
      <c r="M34" s="5">
        <v>68974</v>
      </c>
      <c r="N34" s="5">
        <v>543674</v>
      </c>
      <c r="O34" s="5">
        <v>32390</v>
      </c>
      <c r="P34" s="5"/>
      <c r="Q34" s="5"/>
      <c r="R34" s="5">
        <v>646417</v>
      </c>
      <c r="S34" s="5">
        <v>16739</v>
      </c>
      <c r="T34" s="5"/>
      <c r="U34" s="5">
        <v>18277019</v>
      </c>
    </row>
    <row r="35" spans="2:21" x14ac:dyDescent="0.25">
      <c r="B35" s="1"/>
      <c r="C35" s="27">
        <v>42125</v>
      </c>
      <c r="D35" s="5">
        <v>2762915</v>
      </c>
      <c r="E35" s="5">
        <v>3860</v>
      </c>
      <c r="F35" s="5">
        <v>8857913</v>
      </c>
      <c r="G35" s="5">
        <v>253465</v>
      </c>
      <c r="H35" s="5">
        <v>1386536</v>
      </c>
      <c r="I35" s="5">
        <v>312391</v>
      </c>
      <c r="J35" s="5">
        <v>93194</v>
      </c>
      <c r="K35" s="5">
        <v>3270876</v>
      </c>
      <c r="L35" s="5">
        <v>150316</v>
      </c>
      <c r="M35" s="5">
        <v>69101</v>
      </c>
      <c r="N35" s="5">
        <v>553608</v>
      </c>
      <c r="O35" s="5">
        <v>32977</v>
      </c>
      <c r="P35" s="5"/>
      <c r="Q35" s="5"/>
      <c r="R35" s="5">
        <v>651050</v>
      </c>
      <c r="S35" s="5">
        <v>16781</v>
      </c>
      <c r="T35" s="5"/>
      <c r="U35" s="5">
        <v>18414983</v>
      </c>
    </row>
    <row r="36" spans="2:21" x14ac:dyDescent="0.25">
      <c r="B36" s="1"/>
      <c r="C36" s="27">
        <v>42156</v>
      </c>
      <c r="D36" s="5">
        <v>2776770</v>
      </c>
      <c r="E36" s="5">
        <v>3913</v>
      </c>
      <c r="F36" s="5">
        <v>8945961</v>
      </c>
      <c r="G36" s="5">
        <v>254796</v>
      </c>
      <c r="H36" s="5">
        <v>1398874</v>
      </c>
      <c r="I36" s="5">
        <v>314301</v>
      </c>
      <c r="J36" s="5">
        <v>93844</v>
      </c>
      <c r="K36" s="5">
        <v>3272357</v>
      </c>
      <c r="L36" s="5">
        <v>151747</v>
      </c>
      <c r="M36" s="5">
        <v>68442</v>
      </c>
      <c r="N36" s="5">
        <v>565749</v>
      </c>
      <c r="O36" s="5">
        <v>33591</v>
      </c>
      <c r="P36" s="5"/>
      <c r="Q36" s="5"/>
      <c r="R36" s="5">
        <v>656132</v>
      </c>
      <c r="S36" s="5">
        <v>16513</v>
      </c>
      <c r="T36" s="5"/>
      <c r="U36" s="5">
        <v>18552990</v>
      </c>
    </row>
    <row r="37" spans="2:21" x14ac:dyDescent="0.25">
      <c r="B37" s="1"/>
      <c r="C37" s="27">
        <v>42186</v>
      </c>
      <c r="D37" s="5">
        <v>2795046</v>
      </c>
      <c r="E37" s="5">
        <v>3948</v>
      </c>
      <c r="F37" s="5">
        <v>9034356</v>
      </c>
      <c r="G37" s="5">
        <v>256196</v>
      </c>
      <c r="H37" s="5">
        <v>1408330</v>
      </c>
      <c r="I37" s="5">
        <v>316241</v>
      </c>
      <c r="J37" s="5">
        <v>94324</v>
      </c>
      <c r="K37" s="5">
        <v>3276314</v>
      </c>
      <c r="L37" s="5">
        <v>152801</v>
      </c>
      <c r="M37" s="5">
        <v>68989</v>
      </c>
      <c r="N37" s="5">
        <v>578020</v>
      </c>
      <c r="O37" s="5">
        <v>34274</v>
      </c>
      <c r="P37" s="5"/>
      <c r="Q37" s="5"/>
      <c r="R37" s="5">
        <v>659822</v>
      </c>
      <c r="S37" s="5">
        <v>16630</v>
      </c>
      <c r="T37" s="5"/>
      <c r="U37" s="5">
        <v>18695291</v>
      </c>
    </row>
    <row r="38" spans="2:21" x14ac:dyDescent="0.25">
      <c r="B38" s="1"/>
      <c r="C38" s="27">
        <v>42217</v>
      </c>
      <c r="D38" s="5">
        <v>2808740</v>
      </c>
      <c r="E38" s="5">
        <v>3964</v>
      </c>
      <c r="F38" s="5">
        <v>9110369</v>
      </c>
      <c r="G38" s="5">
        <v>255056</v>
      </c>
      <c r="H38" s="5">
        <v>1417449</v>
      </c>
      <c r="I38" s="5">
        <v>318066</v>
      </c>
      <c r="J38" s="5">
        <v>94989</v>
      </c>
      <c r="K38" s="5">
        <v>3286744</v>
      </c>
      <c r="L38" s="5">
        <v>153251</v>
      </c>
      <c r="M38" s="5">
        <v>69401</v>
      </c>
      <c r="N38" s="5">
        <v>589633</v>
      </c>
      <c r="O38" s="5">
        <v>34997</v>
      </c>
      <c r="P38" s="5"/>
      <c r="Q38" s="5"/>
      <c r="R38" s="5">
        <v>661674</v>
      </c>
      <c r="S38" s="5">
        <v>16601</v>
      </c>
      <c r="T38" s="5"/>
      <c r="U38" s="5">
        <v>18820934</v>
      </c>
    </row>
    <row r="39" spans="2:21" x14ac:dyDescent="0.25">
      <c r="B39" s="1"/>
      <c r="C39" s="27">
        <v>42248</v>
      </c>
      <c r="D39" s="5">
        <v>2830946</v>
      </c>
      <c r="E39" s="5">
        <v>3985</v>
      </c>
      <c r="F39" s="5">
        <v>9190929</v>
      </c>
      <c r="G39" s="5">
        <v>256274</v>
      </c>
      <c r="H39" s="5">
        <v>1426985</v>
      </c>
      <c r="I39" s="5">
        <v>319262</v>
      </c>
      <c r="J39" s="5">
        <v>95411</v>
      </c>
      <c r="K39" s="5">
        <v>3324421</v>
      </c>
      <c r="L39" s="5">
        <v>155093</v>
      </c>
      <c r="M39" s="5">
        <v>69675</v>
      </c>
      <c r="N39" s="5">
        <v>600363</v>
      </c>
      <c r="O39" s="5">
        <v>35785</v>
      </c>
      <c r="P39" s="5"/>
      <c r="Q39" s="5"/>
      <c r="R39" s="5">
        <v>664070</v>
      </c>
      <c r="S39" s="5">
        <v>16683</v>
      </c>
      <c r="T39" s="5"/>
      <c r="U39" s="5">
        <v>18989882</v>
      </c>
    </row>
    <row r="40" spans="2:21" x14ac:dyDescent="0.25">
      <c r="B40" s="1"/>
      <c r="C40" s="27">
        <v>42278</v>
      </c>
      <c r="D40" s="5">
        <v>2848451</v>
      </c>
      <c r="E40" s="5">
        <v>4000</v>
      </c>
      <c r="F40" s="5">
        <v>9259860</v>
      </c>
      <c r="G40" s="5">
        <v>257482</v>
      </c>
      <c r="H40" s="5">
        <v>1430923</v>
      </c>
      <c r="I40" s="5">
        <v>321309</v>
      </c>
      <c r="J40" s="5">
        <v>95663</v>
      </c>
      <c r="K40" s="5">
        <v>3325704</v>
      </c>
      <c r="L40" s="5">
        <v>156185</v>
      </c>
      <c r="M40" s="5">
        <v>70470</v>
      </c>
      <c r="N40" s="5">
        <v>613152</v>
      </c>
      <c r="O40" s="5">
        <v>36536</v>
      </c>
      <c r="P40" s="5"/>
      <c r="Q40" s="5"/>
      <c r="R40" s="5">
        <v>667829</v>
      </c>
      <c r="S40" s="5">
        <v>16721</v>
      </c>
      <c r="T40" s="5"/>
      <c r="U40" s="5">
        <v>19104285</v>
      </c>
    </row>
    <row r="41" spans="2:21" x14ac:dyDescent="0.25">
      <c r="B41" s="1"/>
      <c r="C41" s="27">
        <v>42309</v>
      </c>
      <c r="D41" s="5">
        <v>2871567</v>
      </c>
      <c r="E41" s="5">
        <v>4015</v>
      </c>
      <c r="F41" s="5">
        <v>9340242</v>
      </c>
      <c r="G41" s="5">
        <v>258230</v>
      </c>
      <c r="H41" s="5">
        <v>1439180</v>
      </c>
      <c r="I41" s="5">
        <v>322762</v>
      </c>
      <c r="J41" s="5">
        <v>96311</v>
      </c>
      <c r="K41" s="5">
        <v>3331176</v>
      </c>
      <c r="L41" s="5">
        <v>156910</v>
      </c>
      <c r="M41" s="5">
        <v>70839</v>
      </c>
      <c r="N41" s="5">
        <v>627589</v>
      </c>
      <c r="O41" s="5">
        <v>37389</v>
      </c>
      <c r="P41" s="5"/>
      <c r="Q41" s="5"/>
      <c r="R41" s="5">
        <v>673612</v>
      </c>
      <c r="S41" s="5">
        <v>16731</v>
      </c>
      <c r="T41" s="5"/>
      <c r="U41" s="5">
        <v>19246553</v>
      </c>
    </row>
    <row r="42" spans="2:21" x14ac:dyDescent="0.25">
      <c r="B42" s="1"/>
      <c r="C42" s="28">
        <v>42339</v>
      </c>
      <c r="D42" s="6">
        <v>2889560</v>
      </c>
      <c r="E42" s="6">
        <v>4035</v>
      </c>
      <c r="F42" s="6">
        <v>9421708</v>
      </c>
      <c r="G42" s="6">
        <v>256536</v>
      </c>
      <c r="H42" s="6">
        <v>1447764</v>
      </c>
      <c r="I42" s="6">
        <v>323707</v>
      </c>
      <c r="J42" s="6">
        <v>96497</v>
      </c>
      <c r="K42" s="6">
        <v>3333919</v>
      </c>
      <c r="L42" s="6">
        <v>157465</v>
      </c>
      <c r="M42" s="6">
        <v>70352</v>
      </c>
      <c r="N42" s="6">
        <v>640776</v>
      </c>
      <c r="O42" s="6">
        <v>38096</v>
      </c>
      <c r="P42" s="6"/>
      <c r="Q42" s="6"/>
      <c r="R42" s="6">
        <v>675395</v>
      </c>
      <c r="S42" s="6">
        <v>16582</v>
      </c>
      <c r="T42" s="6"/>
      <c r="U42" s="6">
        <v>19372392</v>
      </c>
    </row>
    <row r="43" spans="2:21" x14ac:dyDescent="0.25">
      <c r="B43" s="1"/>
      <c r="C43" s="27">
        <v>42370</v>
      </c>
      <c r="D43" s="5">
        <v>2904675</v>
      </c>
      <c r="E43" s="5">
        <v>4056</v>
      </c>
      <c r="F43" s="5">
        <v>9522196</v>
      </c>
      <c r="G43" s="5">
        <v>257465</v>
      </c>
      <c r="H43" s="5">
        <v>1453308</v>
      </c>
      <c r="I43" s="5">
        <v>324818</v>
      </c>
      <c r="J43" s="5">
        <v>96846</v>
      </c>
      <c r="K43" s="5">
        <v>3338712</v>
      </c>
      <c r="L43" s="5">
        <v>158206</v>
      </c>
      <c r="M43" s="5">
        <v>70577</v>
      </c>
      <c r="N43" s="5">
        <v>647289</v>
      </c>
      <c r="O43" s="5">
        <v>38755</v>
      </c>
      <c r="P43" s="5"/>
      <c r="Q43" s="5"/>
      <c r="R43" s="5">
        <v>677083</v>
      </c>
      <c r="S43" s="5">
        <v>16752</v>
      </c>
      <c r="T43" s="5"/>
      <c r="U43" s="5">
        <v>19510738</v>
      </c>
    </row>
    <row r="44" spans="2:21" x14ac:dyDescent="0.25">
      <c r="B44" s="1"/>
      <c r="C44" s="27">
        <v>42401</v>
      </c>
      <c r="D44" s="5">
        <v>2918017</v>
      </c>
      <c r="E44" s="5">
        <v>4071</v>
      </c>
      <c r="F44" s="5">
        <v>9616263</v>
      </c>
      <c r="G44" s="5">
        <v>258005</v>
      </c>
      <c r="H44" s="5">
        <v>1460901</v>
      </c>
      <c r="I44" s="5">
        <v>325610</v>
      </c>
      <c r="J44" s="5">
        <v>97190</v>
      </c>
      <c r="K44" s="5">
        <v>3343826</v>
      </c>
      <c r="L44" s="5">
        <v>158834</v>
      </c>
      <c r="M44" s="5">
        <v>69845</v>
      </c>
      <c r="N44" s="5">
        <v>657590</v>
      </c>
      <c r="O44" s="5">
        <v>39427</v>
      </c>
      <c r="P44" s="5"/>
      <c r="Q44" s="5"/>
      <c r="R44" s="5">
        <v>678143</v>
      </c>
      <c r="S44" s="5">
        <v>17139</v>
      </c>
      <c r="T44" s="5"/>
      <c r="U44" s="5">
        <v>19644861</v>
      </c>
    </row>
    <row r="45" spans="2:21" x14ac:dyDescent="0.25">
      <c r="B45" s="1"/>
      <c r="C45" s="27">
        <v>42430</v>
      </c>
      <c r="D45" s="5">
        <v>2935950</v>
      </c>
      <c r="E45" s="5">
        <v>4090</v>
      </c>
      <c r="F45" s="5">
        <v>9713505</v>
      </c>
      <c r="G45" s="5">
        <v>259188</v>
      </c>
      <c r="H45" s="5">
        <v>1472414</v>
      </c>
      <c r="I45" s="5">
        <v>326683</v>
      </c>
      <c r="J45" s="5">
        <v>97907</v>
      </c>
      <c r="K45" s="5">
        <v>3362501</v>
      </c>
      <c r="L45" s="5">
        <v>159892</v>
      </c>
      <c r="M45" s="5">
        <v>69998</v>
      </c>
      <c r="N45" s="5">
        <v>668877</v>
      </c>
      <c r="O45" s="5">
        <v>40228</v>
      </c>
      <c r="P45" s="5"/>
      <c r="Q45" s="5"/>
      <c r="R45" s="5">
        <v>681857</v>
      </c>
      <c r="S45" s="5">
        <v>16661</v>
      </c>
      <c r="T45" s="5"/>
      <c r="U45" s="5">
        <v>19809751</v>
      </c>
    </row>
    <row r="46" spans="2:21" x14ac:dyDescent="0.25">
      <c r="B46" s="1"/>
      <c r="C46" s="27">
        <v>42461</v>
      </c>
      <c r="D46" s="5">
        <v>2954855</v>
      </c>
      <c r="E46" s="5">
        <v>4102</v>
      </c>
      <c r="F46" s="5">
        <v>9798722</v>
      </c>
      <c r="G46" s="5">
        <v>260389</v>
      </c>
      <c r="H46" s="5">
        <v>1478329</v>
      </c>
      <c r="I46" s="5"/>
      <c r="J46" s="5">
        <v>98274</v>
      </c>
      <c r="K46" s="5">
        <v>3376455</v>
      </c>
      <c r="L46" s="5"/>
      <c r="M46" s="5">
        <v>69789</v>
      </c>
      <c r="N46" s="5">
        <v>657368</v>
      </c>
      <c r="O46" s="5">
        <v>40961</v>
      </c>
      <c r="P46" s="5"/>
      <c r="Q46" s="5"/>
      <c r="R46" s="5">
        <v>682941</v>
      </c>
      <c r="S46" s="5">
        <v>17090</v>
      </c>
      <c r="T46" s="5">
        <v>487709</v>
      </c>
      <c r="U46" s="5">
        <v>19926984</v>
      </c>
    </row>
    <row r="47" spans="2:21" x14ac:dyDescent="0.25">
      <c r="B47" s="1"/>
      <c r="C47" s="27">
        <v>42491</v>
      </c>
      <c r="D47" s="5">
        <v>2975391</v>
      </c>
      <c r="E47" s="5">
        <v>4126</v>
      </c>
      <c r="F47" s="5">
        <v>9891918</v>
      </c>
      <c r="G47" s="5">
        <v>261867</v>
      </c>
      <c r="H47" s="5">
        <v>1491059</v>
      </c>
      <c r="I47" s="5"/>
      <c r="J47" s="5">
        <v>98981</v>
      </c>
      <c r="K47" s="5">
        <v>3387201</v>
      </c>
      <c r="L47" s="5"/>
      <c r="M47" s="5">
        <v>70099</v>
      </c>
      <c r="N47" s="5">
        <v>667673</v>
      </c>
      <c r="O47" s="5">
        <v>41790</v>
      </c>
      <c r="P47" s="5"/>
      <c r="Q47" s="5"/>
      <c r="R47" s="5">
        <v>684548</v>
      </c>
      <c r="S47" s="5">
        <v>17275</v>
      </c>
      <c r="T47" s="5">
        <v>489110</v>
      </c>
      <c r="U47" s="5">
        <v>20081038</v>
      </c>
    </row>
    <row r="48" spans="2:21" x14ac:dyDescent="0.25">
      <c r="B48" s="1"/>
      <c r="C48" s="27">
        <v>42522</v>
      </c>
      <c r="D48" s="5">
        <v>2876030</v>
      </c>
      <c r="E48" s="5">
        <v>4104</v>
      </c>
      <c r="F48" s="5">
        <v>9967400</v>
      </c>
      <c r="G48" s="5">
        <v>263630</v>
      </c>
      <c r="H48" s="5">
        <v>1502439</v>
      </c>
      <c r="I48" s="5"/>
      <c r="J48" s="5">
        <v>99812</v>
      </c>
      <c r="K48" s="5">
        <v>3389873</v>
      </c>
      <c r="L48" s="5"/>
      <c r="M48" s="5">
        <v>70299</v>
      </c>
      <c r="N48" s="5">
        <v>674906</v>
      </c>
      <c r="O48" s="5">
        <v>42559</v>
      </c>
      <c r="P48" s="5"/>
      <c r="Q48" s="5"/>
      <c r="R48" s="5">
        <v>687178</v>
      </c>
      <c r="S48" s="5">
        <v>17120</v>
      </c>
      <c r="T48" s="5">
        <v>490001</v>
      </c>
      <c r="U48" s="5">
        <v>20085351</v>
      </c>
    </row>
    <row r="49" spans="2:21" x14ac:dyDescent="0.25">
      <c r="B49" s="1"/>
      <c r="C49" s="27">
        <v>42552</v>
      </c>
      <c r="D49" s="5">
        <v>2892361</v>
      </c>
      <c r="E49" s="5">
        <v>4096</v>
      </c>
      <c r="F49" s="5">
        <v>10043373</v>
      </c>
      <c r="G49" s="5">
        <v>265539</v>
      </c>
      <c r="H49" s="5">
        <v>1509032</v>
      </c>
      <c r="I49" s="5"/>
      <c r="J49" s="5">
        <v>100152</v>
      </c>
      <c r="K49" s="5">
        <v>3394112</v>
      </c>
      <c r="L49" s="5"/>
      <c r="M49" s="5">
        <v>70775</v>
      </c>
      <c r="N49" s="5">
        <v>685023</v>
      </c>
      <c r="O49" s="5">
        <v>43351</v>
      </c>
      <c r="P49" s="5"/>
      <c r="Q49" s="5"/>
      <c r="R49" s="5">
        <v>688817</v>
      </c>
      <c r="S49" s="5">
        <v>16720</v>
      </c>
      <c r="T49" s="5">
        <v>492341</v>
      </c>
      <c r="U49" s="5">
        <v>20205692</v>
      </c>
    </row>
    <row r="50" spans="2:21" x14ac:dyDescent="0.25">
      <c r="B50" s="1"/>
      <c r="C50" s="27">
        <v>42583</v>
      </c>
      <c r="D50" s="5">
        <v>2909914</v>
      </c>
      <c r="E50" s="5">
        <v>4117</v>
      </c>
      <c r="F50" s="5">
        <v>10116602</v>
      </c>
      <c r="G50" s="5">
        <v>262683</v>
      </c>
      <c r="H50" s="5">
        <v>1498589</v>
      </c>
      <c r="I50" s="5"/>
      <c r="J50" s="5">
        <v>100746</v>
      </c>
      <c r="K50" s="5">
        <v>3400864</v>
      </c>
      <c r="L50" s="5"/>
      <c r="M50" s="5">
        <v>70299</v>
      </c>
      <c r="N50" s="5">
        <v>693615</v>
      </c>
      <c r="O50" s="5">
        <v>44191</v>
      </c>
      <c r="P50" s="5"/>
      <c r="Q50" s="5"/>
      <c r="R50" s="5">
        <v>690652</v>
      </c>
      <c r="S50" s="5">
        <v>16793</v>
      </c>
      <c r="T50" s="5">
        <v>494466</v>
      </c>
      <c r="U50" s="5">
        <v>20303531</v>
      </c>
    </row>
    <row r="51" spans="2:21" x14ac:dyDescent="0.25">
      <c r="B51" s="1"/>
      <c r="C51" s="27">
        <v>42614</v>
      </c>
      <c r="D51" s="5">
        <v>2927732</v>
      </c>
      <c r="E51" s="5">
        <v>4138</v>
      </c>
      <c r="F51" s="5">
        <v>10202992</v>
      </c>
      <c r="G51" s="5">
        <v>263731</v>
      </c>
      <c r="H51" s="5">
        <v>1506854</v>
      </c>
      <c r="I51" s="5"/>
      <c r="J51" s="5">
        <v>101447</v>
      </c>
      <c r="K51" s="5">
        <v>3403180</v>
      </c>
      <c r="L51" s="5"/>
      <c r="M51" s="5">
        <v>70469</v>
      </c>
      <c r="N51" s="5">
        <v>702515</v>
      </c>
      <c r="O51" s="5">
        <v>44948</v>
      </c>
      <c r="P51" s="5"/>
      <c r="Q51" s="5"/>
      <c r="R51" s="5">
        <v>692831</v>
      </c>
      <c r="S51" s="5">
        <v>17178</v>
      </c>
      <c r="T51" s="5">
        <v>496229</v>
      </c>
      <c r="U51" s="5">
        <v>20434244</v>
      </c>
    </row>
    <row r="52" spans="2:21" x14ac:dyDescent="0.25">
      <c r="B52" s="1"/>
      <c r="C52" s="27">
        <v>42644</v>
      </c>
      <c r="D52" s="5">
        <v>2928453</v>
      </c>
      <c r="E52" s="5">
        <v>4159</v>
      </c>
      <c r="F52" s="5">
        <v>10272865</v>
      </c>
      <c r="G52" s="5">
        <v>265999</v>
      </c>
      <c r="H52" s="5">
        <v>1513975</v>
      </c>
      <c r="I52" s="5"/>
      <c r="J52" s="5">
        <v>101446</v>
      </c>
      <c r="K52" s="5">
        <v>3406781</v>
      </c>
      <c r="L52" s="5"/>
      <c r="M52" s="5">
        <v>70495</v>
      </c>
      <c r="N52" s="5">
        <v>717060</v>
      </c>
      <c r="O52" s="5">
        <v>45593</v>
      </c>
      <c r="P52" s="5"/>
      <c r="Q52" s="5"/>
      <c r="R52" s="5">
        <v>697326</v>
      </c>
      <c r="S52" s="5">
        <v>16870</v>
      </c>
      <c r="T52" s="5">
        <v>497687</v>
      </c>
      <c r="U52" s="5">
        <v>20538709</v>
      </c>
    </row>
    <row r="53" spans="2:21" x14ac:dyDescent="0.25">
      <c r="B53" s="1"/>
      <c r="C53" s="27">
        <v>42675</v>
      </c>
      <c r="D53" s="5">
        <v>2936148</v>
      </c>
      <c r="E53" s="5">
        <v>4181</v>
      </c>
      <c r="F53" s="5">
        <v>10348370</v>
      </c>
      <c r="G53" s="5">
        <v>267756</v>
      </c>
      <c r="H53" s="5">
        <v>1520312</v>
      </c>
      <c r="I53" s="5"/>
      <c r="J53" s="5">
        <v>101113</v>
      </c>
      <c r="K53" s="5">
        <v>3414227</v>
      </c>
      <c r="L53" s="5"/>
      <c r="M53" s="5">
        <v>71672</v>
      </c>
      <c r="N53" s="5">
        <v>719851</v>
      </c>
      <c r="O53" s="5">
        <v>46264</v>
      </c>
      <c r="P53" s="5"/>
      <c r="Q53" s="5"/>
      <c r="R53" s="5">
        <v>698918</v>
      </c>
      <c r="S53" s="5">
        <v>16773</v>
      </c>
      <c r="T53" s="5">
        <v>502946</v>
      </c>
      <c r="U53" s="5">
        <v>20648531</v>
      </c>
    </row>
    <row r="54" spans="2:21" x14ac:dyDescent="0.25">
      <c r="B54" s="1"/>
      <c r="C54" s="28">
        <v>42705</v>
      </c>
      <c r="D54" s="6">
        <v>2729395</v>
      </c>
      <c r="E54" s="6">
        <v>4205</v>
      </c>
      <c r="F54" s="6">
        <v>10421188</v>
      </c>
      <c r="G54" s="6">
        <v>268462</v>
      </c>
      <c r="H54" s="6">
        <v>1526014</v>
      </c>
      <c r="I54" s="6"/>
      <c r="J54" s="6">
        <v>101245</v>
      </c>
      <c r="K54" s="6">
        <v>3378748</v>
      </c>
      <c r="L54" s="6"/>
      <c r="M54" s="6">
        <v>72023</v>
      </c>
      <c r="N54" s="6">
        <v>728118</v>
      </c>
      <c r="O54" s="6">
        <v>46964</v>
      </c>
      <c r="P54" s="6"/>
      <c r="Q54" s="6"/>
      <c r="R54" s="6">
        <v>699034</v>
      </c>
      <c r="S54" s="6">
        <v>16936</v>
      </c>
      <c r="T54" s="6">
        <v>509198</v>
      </c>
      <c r="U54" s="6">
        <v>20501530</v>
      </c>
    </row>
    <row r="55" spans="2:21" x14ac:dyDescent="0.25">
      <c r="B55" s="1"/>
      <c r="C55" s="27">
        <v>42736</v>
      </c>
      <c r="D55" s="5">
        <v>2744074</v>
      </c>
      <c r="E55" s="5">
        <v>4242</v>
      </c>
      <c r="F55" s="5">
        <v>10518633</v>
      </c>
      <c r="G55" s="5">
        <v>269479</v>
      </c>
      <c r="H55" s="5">
        <v>1534796</v>
      </c>
      <c r="I55" s="5"/>
      <c r="J55" s="5">
        <v>101534</v>
      </c>
      <c r="K55" s="5">
        <v>3384809</v>
      </c>
      <c r="L55" s="5"/>
      <c r="M55" s="5">
        <v>72325</v>
      </c>
      <c r="N55" s="5">
        <v>733300</v>
      </c>
      <c r="O55" s="5">
        <v>47615</v>
      </c>
      <c r="P55" s="5"/>
      <c r="Q55" s="5"/>
      <c r="R55" s="5">
        <v>541096</v>
      </c>
      <c r="S55" s="5">
        <v>16683</v>
      </c>
      <c r="T55" s="5">
        <v>513226</v>
      </c>
      <c r="U55" s="5">
        <v>20481812</v>
      </c>
    </row>
    <row r="56" spans="2:21" x14ac:dyDescent="0.25">
      <c r="B56" s="1"/>
      <c r="C56" s="27">
        <v>42767</v>
      </c>
      <c r="D56" s="5">
        <v>2714352</v>
      </c>
      <c r="E56" s="5">
        <v>4269</v>
      </c>
      <c r="F56" s="5">
        <v>10620885</v>
      </c>
      <c r="G56" s="5">
        <v>270752</v>
      </c>
      <c r="H56" s="5">
        <v>1541729</v>
      </c>
      <c r="I56" s="5"/>
      <c r="J56" s="5">
        <v>101816</v>
      </c>
      <c r="K56" s="5">
        <v>3388325</v>
      </c>
      <c r="L56" s="5"/>
      <c r="M56" s="5">
        <v>73249</v>
      </c>
      <c r="N56" s="5">
        <v>740731</v>
      </c>
      <c r="O56" s="5">
        <v>48267</v>
      </c>
      <c r="P56" s="5"/>
      <c r="Q56" s="5"/>
      <c r="R56" s="5">
        <v>533728</v>
      </c>
      <c r="S56" s="5">
        <v>17020</v>
      </c>
      <c r="T56" s="5">
        <v>515569</v>
      </c>
      <c r="U56" s="5">
        <v>20570692</v>
      </c>
    </row>
    <row r="57" spans="2:21" x14ac:dyDescent="0.25">
      <c r="B57" s="1"/>
      <c r="C57" s="27">
        <v>42795</v>
      </c>
      <c r="D57" s="5">
        <v>2599328</v>
      </c>
      <c r="E57" s="5">
        <v>4325</v>
      </c>
      <c r="F57" s="5">
        <v>10739162</v>
      </c>
      <c r="G57" s="5">
        <v>272986</v>
      </c>
      <c r="H57" s="5">
        <v>1551976</v>
      </c>
      <c r="I57" s="5"/>
      <c r="J57" s="5">
        <v>102234</v>
      </c>
      <c r="K57" s="5">
        <v>3405337</v>
      </c>
      <c r="L57" s="5"/>
      <c r="M57" s="5">
        <v>73282</v>
      </c>
      <c r="N57" s="5">
        <v>747654</v>
      </c>
      <c r="O57" s="5">
        <v>49061</v>
      </c>
      <c r="P57" s="5"/>
      <c r="Q57" s="5">
        <v>362</v>
      </c>
      <c r="R57" s="5">
        <v>536528</v>
      </c>
      <c r="S57" s="5">
        <v>17037</v>
      </c>
      <c r="T57" s="5">
        <v>520605</v>
      </c>
      <c r="U57" s="5">
        <v>20619877</v>
      </c>
    </row>
    <row r="58" spans="2:21" x14ac:dyDescent="0.25">
      <c r="B58" s="1"/>
      <c r="C58" s="27">
        <v>42826</v>
      </c>
      <c r="D58" s="5">
        <v>2612544</v>
      </c>
      <c r="E58" s="5">
        <v>4368</v>
      </c>
      <c r="F58" s="5">
        <v>10830374</v>
      </c>
      <c r="G58" s="5">
        <v>273580</v>
      </c>
      <c r="H58" s="5">
        <v>1559238</v>
      </c>
      <c r="I58" s="5"/>
      <c r="J58" s="5">
        <v>101655</v>
      </c>
      <c r="K58" s="5">
        <v>3411970</v>
      </c>
      <c r="L58" s="5"/>
      <c r="M58" s="5">
        <v>74433</v>
      </c>
      <c r="N58" s="5">
        <v>754158</v>
      </c>
      <c r="O58" s="5">
        <v>49714</v>
      </c>
      <c r="P58" s="5"/>
      <c r="Q58" s="5">
        <v>337</v>
      </c>
      <c r="R58" s="5">
        <v>539848</v>
      </c>
      <c r="S58" s="5">
        <v>17424</v>
      </c>
      <c r="T58" s="5">
        <v>520556</v>
      </c>
      <c r="U58" s="5">
        <v>20750199</v>
      </c>
    </row>
    <row r="59" spans="2:21" x14ac:dyDescent="0.25">
      <c r="B59" s="1"/>
      <c r="C59" s="27">
        <v>42856</v>
      </c>
      <c r="D59" s="5">
        <v>2363968</v>
      </c>
      <c r="E59" s="5">
        <v>4413</v>
      </c>
      <c r="F59" s="5">
        <v>10929056</v>
      </c>
      <c r="G59" s="5">
        <v>273992</v>
      </c>
      <c r="H59" s="5">
        <v>1570258</v>
      </c>
      <c r="I59" s="5"/>
      <c r="J59" s="5">
        <v>101992</v>
      </c>
      <c r="K59" s="5">
        <v>3418431</v>
      </c>
      <c r="L59" s="5"/>
      <c r="M59" s="5">
        <v>75655</v>
      </c>
      <c r="N59" s="5">
        <v>760276</v>
      </c>
      <c r="O59" s="5">
        <v>50385</v>
      </c>
      <c r="P59" s="5"/>
      <c r="Q59" s="5">
        <v>332</v>
      </c>
      <c r="R59" s="5">
        <v>542956</v>
      </c>
      <c r="S59" s="5">
        <v>18324</v>
      </c>
      <c r="T59" s="5">
        <v>524920</v>
      </c>
      <c r="U59" s="5">
        <v>20634958</v>
      </c>
    </row>
    <row r="60" spans="2:21" x14ac:dyDescent="0.25">
      <c r="B60" s="1"/>
      <c r="C60" s="27">
        <v>42887</v>
      </c>
      <c r="D60" s="5">
        <v>2378070</v>
      </c>
      <c r="E60" s="5">
        <v>4458</v>
      </c>
      <c r="F60" s="5">
        <v>11000466</v>
      </c>
      <c r="G60" s="5">
        <v>275737</v>
      </c>
      <c r="H60" s="5">
        <v>1575770</v>
      </c>
      <c r="I60" s="5"/>
      <c r="J60" s="5">
        <v>102486</v>
      </c>
      <c r="K60" s="5">
        <v>3420959</v>
      </c>
      <c r="L60" s="5"/>
      <c r="M60" s="5">
        <v>76784</v>
      </c>
      <c r="N60" s="5">
        <v>766810</v>
      </c>
      <c r="O60" s="5">
        <v>51915</v>
      </c>
      <c r="P60" s="5"/>
      <c r="Q60" s="5">
        <v>329</v>
      </c>
      <c r="R60" s="5">
        <v>545947</v>
      </c>
      <c r="S60" s="5">
        <v>19635</v>
      </c>
      <c r="T60" s="5">
        <v>526357</v>
      </c>
      <c r="U60" s="5">
        <v>20745723</v>
      </c>
    </row>
    <row r="61" spans="2:21" x14ac:dyDescent="0.25">
      <c r="B61" s="1"/>
      <c r="C61" s="27">
        <v>42917</v>
      </c>
      <c r="D61" s="5">
        <v>2120911</v>
      </c>
      <c r="E61" s="5">
        <v>4505</v>
      </c>
      <c r="F61" s="5">
        <v>11083807</v>
      </c>
      <c r="G61" s="5">
        <v>277133</v>
      </c>
      <c r="H61" s="5">
        <v>1584259</v>
      </c>
      <c r="I61" s="5"/>
      <c r="J61" s="5">
        <v>102528</v>
      </c>
      <c r="K61" s="5">
        <v>3424202</v>
      </c>
      <c r="L61" s="5"/>
      <c r="M61" s="5">
        <v>78294</v>
      </c>
      <c r="N61" s="5">
        <v>772235</v>
      </c>
      <c r="O61" s="5">
        <v>52752</v>
      </c>
      <c r="P61" s="5"/>
      <c r="Q61" s="5">
        <v>1074</v>
      </c>
      <c r="R61" s="5">
        <v>549858</v>
      </c>
      <c r="S61" s="5">
        <v>20859</v>
      </c>
      <c r="T61" s="5">
        <v>530435</v>
      </c>
      <c r="U61" s="5">
        <v>20602852</v>
      </c>
    </row>
    <row r="62" spans="2:21" x14ac:dyDescent="0.25">
      <c r="B62" s="1"/>
      <c r="C62" s="27">
        <v>42948</v>
      </c>
      <c r="D62" s="5">
        <v>2050862</v>
      </c>
      <c r="E62" s="5">
        <v>4533</v>
      </c>
      <c r="F62" s="5">
        <v>11156559</v>
      </c>
      <c r="G62" s="5">
        <v>278624</v>
      </c>
      <c r="H62" s="5">
        <v>1584704</v>
      </c>
      <c r="I62" s="5"/>
      <c r="J62" s="5">
        <v>102918</v>
      </c>
      <c r="K62" s="5">
        <v>3432989</v>
      </c>
      <c r="L62" s="5"/>
      <c r="M62" s="5">
        <v>79748</v>
      </c>
      <c r="N62" s="5">
        <v>777804</v>
      </c>
      <c r="O62" s="5">
        <v>53633</v>
      </c>
      <c r="P62" s="5"/>
      <c r="Q62" s="5">
        <v>3245</v>
      </c>
      <c r="R62" s="5">
        <v>554361</v>
      </c>
      <c r="S62" s="5">
        <v>22097</v>
      </c>
      <c r="T62" s="5">
        <v>534804</v>
      </c>
      <c r="U62" s="5">
        <v>20636881</v>
      </c>
    </row>
    <row r="63" spans="2:21" x14ac:dyDescent="0.25">
      <c r="B63" s="1"/>
      <c r="C63" s="27">
        <v>42979</v>
      </c>
      <c r="D63" s="5">
        <v>2068682</v>
      </c>
      <c r="E63" s="5">
        <v>5295</v>
      </c>
      <c r="F63" s="5">
        <v>11232703</v>
      </c>
      <c r="G63" s="5">
        <v>280045</v>
      </c>
      <c r="H63" s="5">
        <v>1591143</v>
      </c>
      <c r="I63" s="5"/>
      <c r="J63" s="5">
        <v>102983</v>
      </c>
      <c r="K63" s="5">
        <v>3431183</v>
      </c>
      <c r="L63" s="5"/>
      <c r="M63" s="5">
        <v>81408</v>
      </c>
      <c r="N63" s="5">
        <v>782319</v>
      </c>
      <c r="O63" s="5">
        <v>54312</v>
      </c>
      <c r="P63" s="5"/>
      <c r="Q63" s="5">
        <v>4574</v>
      </c>
      <c r="R63" s="5">
        <v>550997</v>
      </c>
      <c r="S63" s="5">
        <v>23269</v>
      </c>
      <c r="T63" s="5">
        <v>537578</v>
      </c>
      <c r="U63" s="5">
        <v>20746491</v>
      </c>
    </row>
    <row r="64" spans="2:21" x14ac:dyDescent="0.25">
      <c r="B64" s="1"/>
      <c r="C64" s="27">
        <v>43009</v>
      </c>
      <c r="D64" s="5">
        <v>2070957</v>
      </c>
      <c r="E64" s="5">
        <v>5999</v>
      </c>
      <c r="F64" s="5">
        <v>11308573</v>
      </c>
      <c r="G64" s="5">
        <v>280956</v>
      </c>
      <c r="H64" s="5">
        <v>1597445</v>
      </c>
      <c r="I64" s="5"/>
      <c r="J64" s="5">
        <v>103238</v>
      </c>
      <c r="K64" s="5">
        <v>3433433</v>
      </c>
      <c r="L64" s="5"/>
      <c r="M64" s="5">
        <v>83221</v>
      </c>
      <c r="N64" s="5">
        <v>800100</v>
      </c>
      <c r="O64" s="5">
        <v>55177</v>
      </c>
      <c r="P64" s="5"/>
      <c r="Q64" s="5">
        <v>6120</v>
      </c>
      <c r="R64" s="5">
        <v>554092</v>
      </c>
      <c r="S64" s="5">
        <v>25935</v>
      </c>
      <c r="T64" s="5">
        <v>547776</v>
      </c>
      <c r="U64" s="5">
        <v>20873022</v>
      </c>
    </row>
    <row r="65" spans="2:21" x14ac:dyDescent="0.25">
      <c r="B65" s="1"/>
      <c r="C65" s="27">
        <v>43040</v>
      </c>
      <c r="D65" s="5">
        <v>2092239</v>
      </c>
      <c r="E65" s="5">
        <v>6690</v>
      </c>
      <c r="F65" s="5">
        <v>11397753</v>
      </c>
      <c r="G65" s="5">
        <v>282294</v>
      </c>
      <c r="H65" s="5">
        <v>1609373</v>
      </c>
      <c r="I65" s="5"/>
      <c r="J65" s="5">
        <v>103370</v>
      </c>
      <c r="K65" s="5">
        <v>3433605</v>
      </c>
      <c r="L65" s="5"/>
      <c r="M65" s="5">
        <v>84896</v>
      </c>
      <c r="N65" s="5">
        <v>802493</v>
      </c>
      <c r="O65" s="5">
        <v>56027</v>
      </c>
      <c r="P65" s="5"/>
      <c r="Q65" s="5">
        <v>7498</v>
      </c>
      <c r="R65" s="5">
        <v>551991</v>
      </c>
      <c r="S65" s="5">
        <v>29261</v>
      </c>
      <c r="T65" s="5">
        <v>610619</v>
      </c>
      <c r="U65" s="5">
        <v>21068109</v>
      </c>
    </row>
    <row r="66" spans="2:21" x14ac:dyDescent="0.25">
      <c r="B66" s="1"/>
      <c r="C66" s="27">
        <v>43070</v>
      </c>
      <c r="D66" s="5">
        <v>1827225</v>
      </c>
      <c r="E66" s="5">
        <v>4657</v>
      </c>
      <c r="F66" s="5">
        <v>11481516</v>
      </c>
      <c r="G66" s="5">
        <v>283254</v>
      </c>
      <c r="H66" s="5">
        <v>1613090</v>
      </c>
      <c r="I66" s="5"/>
      <c r="J66" s="5">
        <v>103554</v>
      </c>
      <c r="K66" s="5">
        <v>3432943</v>
      </c>
      <c r="L66" s="5"/>
      <c r="M66" s="5">
        <v>85846</v>
      </c>
      <c r="N66" s="5">
        <v>862659</v>
      </c>
      <c r="O66" s="5">
        <v>56796</v>
      </c>
      <c r="P66" s="5"/>
      <c r="Q66" s="5">
        <v>9063</v>
      </c>
      <c r="R66" s="5">
        <v>554046</v>
      </c>
      <c r="S66" s="5">
        <v>32757</v>
      </c>
      <c r="T66" s="5">
        <v>601805</v>
      </c>
      <c r="U66" s="5">
        <v>20949211</v>
      </c>
    </row>
    <row r="67" spans="2:21" x14ac:dyDescent="0.25">
      <c r="B67" s="1"/>
      <c r="C67" s="26">
        <v>43101</v>
      </c>
      <c r="D67" s="4">
        <v>1845766</v>
      </c>
      <c r="E67" s="4">
        <v>4442</v>
      </c>
      <c r="F67" s="4">
        <v>11583857</v>
      </c>
      <c r="G67" s="4">
        <v>283615</v>
      </c>
      <c r="H67" s="4">
        <v>1620539</v>
      </c>
      <c r="I67" s="4"/>
      <c r="J67" s="4">
        <v>103762</v>
      </c>
      <c r="K67" s="4">
        <v>3437591</v>
      </c>
      <c r="L67" s="4"/>
      <c r="M67" s="4">
        <v>86739</v>
      </c>
      <c r="N67" s="4">
        <v>815073</v>
      </c>
      <c r="O67" s="4">
        <v>57607</v>
      </c>
      <c r="P67" s="4"/>
      <c r="Q67" s="4">
        <v>11949</v>
      </c>
      <c r="R67" s="4">
        <v>555623</v>
      </c>
      <c r="S67" s="4">
        <v>35949</v>
      </c>
      <c r="T67" s="4">
        <v>597192</v>
      </c>
      <c r="U67" s="4">
        <v>21039704</v>
      </c>
    </row>
    <row r="68" spans="2:21" x14ac:dyDescent="0.25">
      <c r="B68" s="1"/>
      <c r="C68" s="27">
        <v>43132</v>
      </c>
      <c r="D68" s="5">
        <v>1860934</v>
      </c>
      <c r="E68" s="5">
        <v>4496</v>
      </c>
      <c r="F68" s="5">
        <v>11676178</v>
      </c>
      <c r="G68" s="5">
        <v>284003</v>
      </c>
      <c r="H68" s="5">
        <v>1626982</v>
      </c>
      <c r="I68" s="5"/>
      <c r="J68" s="5">
        <v>103781</v>
      </c>
      <c r="K68" s="5">
        <v>3437969</v>
      </c>
      <c r="L68" s="5"/>
      <c r="M68" s="5">
        <v>87395</v>
      </c>
      <c r="N68" s="5">
        <v>819269</v>
      </c>
      <c r="O68" s="5">
        <v>58300</v>
      </c>
      <c r="P68" s="5"/>
      <c r="Q68" s="5">
        <v>15283</v>
      </c>
      <c r="R68" s="5">
        <v>557316</v>
      </c>
      <c r="S68" s="5">
        <v>39359</v>
      </c>
      <c r="T68" s="5">
        <v>593108</v>
      </c>
      <c r="U68" s="5">
        <v>21164373</v>
      </c>
    </row>
    <row r="69" spans="2:21" x14ac:dyDescent="0.25">
      <c r="B69" s="1"/>
      <c r="C69" s="27">
        <v>43160</v>
      </c>
      <c r="D69" s="5">
        <v>1880922</v>
      </c>
      <c r="E69" s="5">
        <v>4779</v>
      </c>
      <c r="F69" s="5">
        <v>11769573</v>
      </c>
      <c r="G69" s="5">
        <v>284333</v>
      </c>
      <c r="H69" s="5">
        <v>1634453</v>
      </c>
      <c r="I69" s="5"/>
      <c r="J69" s="5">
        <v>103983</v>
      </c>
      <c r="K69" s="5">
        <v>3463155</v>
      </c>
      <c r="L69" s="5"/>
      <c r="M69" s="5">
        <v>87441</v>
      </c>
      <c r="N69" s="5">
        <v>814391</v>
      </c>
      <c r="O69" s="5">
        <v>59148</v>
      </c>
      <c r="P69" s="5"/>
      <c r="Q69" s="5">
        <v>25123</v>
      </c>
      <c r="R69" s="5">
        <v>504343</v>
      </c>
      <c r="S69" s="5">
        <v>44651</v>
      </c>
      <c r="T69" s="5">
        <v>590930</v>
      </c>
      <c r="U69" s="5">
        <v>21267225</v>
      </c>
    </row>
    <row r="70" spans="2:21" x14ac:dyDescent="0.25">
      <c r="B70" s="1"/>
      <c r="C70" s="27">
        <v>43191</v>
      </c>
      <c r="D70" s="5">
        <v>1899880</v>
      </c>
      <c r="E70" s="5">
        <v>4779</v>
      </c>
      <c r="F70" s="5">
        <v>11862454</v>
      </c>
      <c r="G70" s="5">
        <v>285102</v>
      </c>
      <c r="H70" s="5">
        <v>1638688</v>
      </c>
      <c r="I70" s="5"/>
      <c r="J70" s="5">
        <v>104169</v>
      </c>
      <c r="K70" s="5">
        <v>3360619</v>
      </c>
      <c r="L70" s="5"/>
      <c r="M70" s="5">
        <v>88424</v>
      </c>
      <c r="N70" s="5">
        <v>819534</v>
      </c>
      <c r="O70" s="5">
        <v>59884</v>
      </c>
      <c r="P70" s="5"/>
      <c r="Q70" s="5">
        <v>29791</v>
      </c>
      <c r="R70" s="5">
        <v>435144</v>
      </c>
      <c r="S70" s="5">
        <v>50480</v>
      </c>
      <c r="T70" s="5">
        <v>589723</v>
      </c>
      <c r="U70" s="5">
        <v>21228671</v>
      </c>
    </row>
    <row r="71" spans="2:21" x14ac:dyDescent="0.25">
      <c r="B71" s="1"/>
      <c r="C71" s="27">
        <v>43221</v>
      </c>
      <c r="D71" s="5">
        <v>1916998</v>
      </c>
      <c r="E71" s="5">
        <v>4885</v>
      </c>
      <c r="F71" s="5">
        <v>11955818</v>
      </c>
      <c r="G71" s="5">
        <v>286050</v>
      </c>
      <c r="H71" s="5">
        <v>1651388</v>
      </c>
      <c r="I71" s="5"/>
      <c r="J71" s="5">
        <v>102232</v>
      </c>
      <c r="K71" s="5">
        <v>3367968</v>
      </c>
      <c r="L71" s="5"/>
      <c r="M71" s="5">
        <v>89208</v>
      </c>
      <c r="N71" s="5">
        <v>839089</v>
      </c>
      <c r="O71" s="5">
        <v>60702</v>
      </c>
      <c r="P71" s="5"/>
      <c r="Q71" s="5">
        <v>33968</v>
      </c>
      <c r="R71" s="5">
        <v>437589</v>
      </c>
      <c r="S71" s="5">
        <v>55193</v>
      </c>
      <c r="T71" s="5">
        <v>588058</v>
      </c>
      <c r="U71" s="5">
        <v>21389146</v>
      </c>
    </row>
    <row r="72" spans="2:21" x14ac:dyDescent="0.25">
      <c r="B72" s="1"/>
      <c r="C72" s="27">
        <v>43252</v>
      </c>
      <c r="D72" s="5">
        <v>1936972</v>
      </c>
      <c r="E72" s="5">
        <v>5750</v>
      </c>
      <c r="F72" s="5">
        <v>12055528</v>
      </c>
      <c r="G72" s="5">
        <v>287090</v>
      </c>
      <c r="H72" s="5">
        <v>1659569</v>
      </c>
      <c r="I72" s="5"/>
      <c r="J72" s="5">
        <v>102693</v>
      </c>
      <c r="K72" s="5">
        <v>3390117</v>
      </c>
      <c r="L72" s="5"/>
      <c r="M72" s="5">
        <v>89772</v>
      </c>
      <c r="N72" s="5">
        <v>845648</v>
      </c>
      <c r="O72" s="5">
        <v>61496</v>
      </c>
      <c r="P72" s="5"/>
      <c r="Q72" s="5">
        <v>37637</v>
      </c>
      <c r="R72" s="5">
        <v>439539</v>
      </c>
      <c r="S72" s="5">
        <v>59853</v>
      </c>
      <c r="T72" s="5">
        <v>586854</v>
      </c>
      <c r="U72" s="5">
        <v>21558518</v>
      </c>
    </row>
    <row r="73" spans="2:21" x14ac:dyDescent="0.25">
      <c r="B73" s="1"/>
      <c r="C73" s="27">
        <v>43282</v>
      </c>
      <c r="D73" s="5">
        <v>1801540</v>
      </c>
      <c r="E73" s="5">
        <v>6543</v>
      </c>
      <c r="F73" s="5">
        <v>12165421</v>
      </c>
      <c r="G73" s="5">
        <v>287212</v>
      </c>
      <c r="H73" s="5">
        <v>1667464</v>
      </c>
      <c r="I73" s="5"/>
      <c r="J73" s="5">
        <v>102776</v>
      </c>
      <c r="K73" s="5">
        <v>3445509</v>
      </c>
      <c r="L73" s="5"/>
      <c r="M73" s="5">
        <v>91298</v>
      </c>
      <c r="N73" s="5">
        <v>852293</v>
      </c>
      <c r="O73" s="5">
        <v>62304</v>
      </c>
      <c r="P73" s="5"/>
      <c r="Q73" s="5">
        <v>42850</v>
      </c>
      <c r="R73" s="5">
        <v>441520</v>
      </c>
      <c r="S73" s="5">
        <v>64384</v>
      </c>
      <c r="T73" s="5">
        <v>586346</v>
      </c>
      <c r="U73" s="5">
        <v>21617460</v>
      </c>
    </row>
    <row r="74" spans="2:21" x14ac:dyDescent="0.25">
      <c r="B74" s="1"/>
      <c r="C74" s="27">
        <v>43313</v>
      </c>
      <c r="D74" s="5">
        <v>1816723</v>
      </c>
      <c r="E74" s="5">
        <v>5096</v>
      </c>
      <c r="F74" s="5">
        <v>12304055</v>
      </c>
      <c r="G74" s="5">
        <v>288541</v>
      </c>
      <c r="H74" s="5">
        <v>1677954</v>
      </c>
      <c r="I74" s="5"/>
      <c r="J74" s="5">
        <v>103223</v>
      </c>
      <c r="K74" s="5">
        <v>3445265</v>
      </c>
      <c r="L74" s="5"/>
      <c r="M74" s="5">
        <v>91781</v>
      </c>
      <c r="N74" s="5">
        <v>857804</v>
      </c>
      <c r="O74" s="5">
        <v>62920</v>
      </c>
      <c r="P74" s="5"/>
      <c r="Q74" s="5">
        <v>48198</v>
      </c>
      <c r="R74" s="5">
        <v>443469</v>
      </c>
      <c r="S74" s="5">
        <v>69068</v>
      </c>
      <c r="T74" s="5">
        <v>581784</v>
      </c>
      <c r="U74" s="5">
        <v>21795881</v>
      </c>
    </row>
    <row r="75" spans="2:21" x14ac:dyDescent="0.25">
      <c r="B75" s="1"/>
      <c r="C75" s="27">
        <v>43344</v>
      </c>
      <c r="D75" s="5">
        <v>1793393</v>
      </c>
      <c r="E75" s="5">
        <v>5137</v>
      </c>
      <c r="F75" s="5">
        <v>12391405</v>
      </c>
      <c r="G75" s="5">
        <v>733556</v>
      </c>
      <c r="H75" s="5">
        <v>1684070</v>
      </c>
      <c r="I75" s="5"/>
      <c r="J75" s="5">
        <v>103558</v>
      </c>
      <c r="K75" s="5">
        <v>3440016</v>
      </c>
      <c r="L75" s="5"/>
      <c r="M75" s="5">
        <v>73120</v>
      </c>
      <c r="N75" s="5">
        <v>863531</v>
      </c>
      <c r="O75" s="5">
        <v>63600</v>
      </c>
      <c r="P75" s="5"/>
      <c r="Q75" s="5">
        <v>52400</v>
      </c>
      <c r="R75" s="5"/>
      <c r="S75" s="5">
        <v>72914</v>
      </c>
      <c r="T75" s="5">
        <v>578064</v>
      </c>
      <c r="U75" s="5">
        <v>21854764</v>
      </c>
    </row>
    <row r="76" spans="2:21" x14ac:dyDescent="0.25">
      <c r="B76" s="1"/>
      <c r="C76" s="27">
        <v>43374</v>
      </c>
      <c r="D76" s="5">
        <v>1527604</v>
      </c>
      <c r="E76" s="5">
        <v>5191</v>
      </c>
      <c r="F76" s="5">
        <v>12515863</v>
      </c>
      <c r="G76" s="5">
        <v>707241</v>
      </c>
      <c r="H76" s="5">
        <v>1691540</v>
      </c>
      <c r="I76" s="5"/>
      <c r="J76" s="5">
        <v>103693</v>
      </c>
      <c r="K76" s="5">
        <v>3441956</v>
      </c>
      <c r="L76" s="5"/>
      <c r="M76" s="5">
        <v>73367</v>
      </c>
      <c r="N76" s="5">
        <v>870852</v>
      </c>
      <c r="O76" s="5">
        <v>64496</v>
      </c>
      <c r="P76" s="5"/>
      <c r="Q76" s="5">
        <v>57782</v>
      </c>
      <c r="R76" s="5"/>
      <c r="S76" s="5">
        <v>77476</v>
      </c>
      <c r="T76" s="5">
        <v>575877</v>
      </c>
      <c r="U76" s="5">
        <v>21712938</v>
      </c>
    </row>
    <row r="77" spans="2:21" x14ac:dyDescent="0.25">
      <c r="B77" s="1"/>
      <c r="C77" s="27">
        <v>43405</v>
      </c>
      <c r="D77" s="5">
        <v>1517155</v>
      </c>
      <c r="E77" s="5">
        <v>4994</v>
      </c>
      <c r="F77" s="5">
        <v>12566741</v>
      </c>
      <c r="G77" s="5">
        <v>709533</v>
      </c>
      <c r="H77" s="5">
        <v>1701281</v>
      </c>
      <c r="I77" s="5"/>
      <c r="J77" s="5">
        <v>103947</v>
      </c>
      <c r="K77" s="5">
        <v>3447935</v>
      </c>
      <c r="L77" s="5"/>
      <c r="M77" s="5">
        <v>73534</v>
      </c>
      <c r="N77" s="5">
        <v>876794</v>
      </c>
      <c r="O77" s="5">
        <v>66138</v>
      </c>
      <c r="P77" s="5"/>
      <c r="Q77" s="5">
        <v>63667</v>
      </c>
      <c r="R77" s="5"/>
      <c r="S77" s="5">
        <v>83453</v>
      </c>
      <c r="T77" s="5">
        <v>515231</v>
      </c>
      <c r="U77" s="5">
        <v>21730403</v>
      </c>
    </row>
    <row r="78" spans="2:21" x14ac:dyDescent="0.25">
      <c r="B78" s="1"/>
      <c r="C78" s="27">
        <v>43435</v>
      </c>
      <c r="D78" s="5">
        <v>1530136</v>
      </c>
      <c r="E78" s="5">
        <v>5281</v>
      </c>
      <c r="F78" s="5">
        <v>12641831</v>
      </c>
      <c r="G78" s="5">
        <v>710914</v>
      </c>
      <c r="H78" s="5">
        <v>1706303</v>
      </c>
      <c r="I78" s="5"/>
      <c r="J78" s="5">
        <v>103819</v>
      </c>
      <c r="K78" s="5">
        <v>3453859</v>
      </c>
      <c r="L78" s="5"/>
      <c r="M78" s="5">
        <v>73764</v>
      </c>
      <c r="N78" s="5">
        <v>882963</v>
      </c>
      <c r="O78" s="5">
        <v>66009</v>
      </c>
      <c r="P78" s="5"/>
      <c r="Q78" s="5">
        <v>70403</v>
      </c>
      <c r="R78" s="5"/>
      <c r="S78" s="5">
        <v>87289</v>
      </c>
      <c r="T78" s="5">
        <v>483218</v>
      </c>
      <c r="U78" s="5">
        <v>21815789</v>
      </c>
    </row>
    <row r="79" spans="2:21" x14ac:dyDescent="0.25">
      <c r="B79" s="1"/>
      <c r="C79" s="26">
        <v>43466</v>
      </c>
      <c r="D79" s="4">
        <v>1541058</v>
      </c>
      <c r="E79" s="4">
        <v>5323</v>
      </c>
      <c r="F79" s="4">
        <v>12736300</v>
      </c>
      <c r="G79" s="4">
        <v>713164</v>
      </c>
      <c r="H79" s="4">
        <v>1715834</v>
      </c>
      <c r="I79" s="4"/>
      <c r="J79" s="4">
        <v>94284</v>
      </c>
      <c r="K79" s="4">
        <v>3164750</v>
      </c>
      <c r="L79" s="4"/>
      <c r="M79" s="4">
        <v>74447</v>
      </c>
      <c r="N79" s="4">
        <v>890346</v>
      </c>
      <c r="O79" s="4">
        <v>66784</v>
      </c>
      <c r="P79" s="4"/>
      <c r="Q79" s="4">
        <v>76060</v>
      </c>
      <c r="R79" s="4"/>
      <c r="S79" s="4">
        <v>92202</v>
      </c>
      <c r="T79" s="4">
        <v>483412</v>
      </c>
      <c r="U79" s="4">
        <v>21653964</v>
      </c>
    </row>
    <row r="80" spans="2:21" x14ac:dyDescent="0.25">
      <c r="B80" s="1"/>
      <c r="C80" s="27">
        <v>43497</v>
      </c>
      <c r="D80" s="5">
        <v>1562266</v>
      </c>
      <c r="E80" s="5">
        <v>5365</v>
      </c>
      <c r="F80" s="5">
        <v>12736300</v>
      </c>
      <c r="G80" s="5">
        <v>714483</v>
      </c>
      <c r="H80" s="5">
        <v>1720324</v>
      </c>
      <c r="I80" s="5"/>
      <c r="J80" s="5">
        <v>94680</v>
      </c>
      <c r="K80" s="5">
        <v>3158520</v>
      </c>
      <c r="L80" s="5"/>
      <c r="M80" s="5">
        <v>74573</v>
      </c>
      <c r="N80" s="5">
        <v>895295</v>
      </c>
      <c r="O80" s="5">
        <v>67455</v>
      </c>
      <c r="P80" s="5"/>
      <c r="Q80" s="5">
        <v>82722</v>
      </c>
      <c r="R80" s="5"/>
      <c r="S80" s="5">
        <v>96782</v>
      </c>
      <c r="T80" s="5">
        <v>483208</v>
      </c>
      <c r="U80" s="5">
        <v>21691973</v>
      </c>
    </row>
    <row r="81" spans="2:21" x14ac:dyDescent="0.25">
      <c r="B81" s="1"/>
      <c r="C81" s="27">
        <v>43525</v>
      </c>
      <c r="D81" s="5">
        <v>1522511</v>
      </c>
      <c r="E81" s="5">
        <v>5458</v>
      </c>
      <c r="F81" s="5">
        <v>12882679</v>
      </c>
      <c r="G81" s="5">
        <v>717256</v>
      </c>
      <c r="H81" s="5">
        <v>1718732</v>
      </c>
      <c r="I81" s="5"/>
      <c r="J81" s="5">
        <v>95383</v>
      </c>
      <c r="K81" s="5">
        <v>2922305</v>
      </c>
      <c r="L81" s="5"/>
      <c r="M81" s="5">
        <v>74414</v>
      </c>
      <c r="N81" s="5">
        <v>903281</v>
      </c>
      <c r="O81" s="5">
        <v>68311</v>
      </c>
      <c r="P81" s="5"/>
      <c r="Q81" s="5">
        <v>91151</v>
      </c>
      <c r="R81" s="5"/>
      <c r="S81" s="5">
        <v>103440</v>
      </c>
      <c r="T81" s="5">
        <v>484099</v>
      </c>
      <c r="U81" s="5">
        <v>21589020</v>
      </c>
    </row>
    <row r="82" spans="2:21" x14ac:dyDescent="0.25">
      <c r="B82" s="1"/>
      <c r="C82" s="27">
        <v>43556</v>
      </c>
      <c r="D82" s="5">
        <v>1573565</v>
      </c>
      <c r="E82" s="5">
        <v>5298</v>
      </c>
      <c r="F82" s="5">
        <v>12923812</v>
      </c>
      <c r="G82" s="5">
        <v>718606</v>
      </c>
      <c r="H82" s="5">
        <v>1724032</v>
      </c>
      <c r="I82" s="5"/>
      <c r="J82" s="5">
        <v>95279</v>
      </c>
      <c r="K82" s="5">
        <v>2764322</v>
      </c>
      <c r="L82" s="5"/>
      <c r="M82" s="5">
        <v>71329</v>
      </c>
      <c r="N82" s="5">
        <v>909600</v>
      </c>
      <c r="O82" s="5">
        <v>69241</v>
      </c>
      <c r="P82" s="5"/>
      <c r="Q82" s="5">
        <v>97908</v>
      </c>
      <c r="R82" s="5"/>
      <c r="S82" s="5">
        <v>109819</v>
      </c>
      <c r="T82" s="5">
        <v>484379</v>
      </c>
      <c r="U82" s="5">
        <v>21547190</v>
      </c>
    </row>
    <row r="83" spans="2:21" x14ac:dyDescent="0.25">
      <c r="B83" s="1"/>
      <c r="C83" s="27">
        <v>43586</v>
      </c>
      <c r="D83" s="5">
        <v>1604016</v>
      </c>
      <c r="E83" s="5">
        <v>5598</v>
      </c>
      <c r="F83" s="5">
        <v>12955940</v>
      </c>
      <c r="G83" s="5">
        <v>719303</v>
      </c>
      <c r="H83" s="5">
        <v>1729555</v>
      </c>
      <c r="I83" s="5"/>
      <c r="J83" s="5">
        <v>95881</v>
      </c>
      <c r="K83" s="5">
        <v>1574873</v>
      </c>
      <c r="L83" s="5"/>
      <c r="M83" s="5">
        <v>71508</v>
      </c>
      <c r="N83" s="5">
        <v>916990</v>
      </c>
      <c r="O83" s="5">
        <v>70138</v>
      </c>
      <c r="P83" s="5"/>
      <c r="Q83" s="5">
        <v>102518</v>
      </c>
      <c r="R83" s="5"/>
      <c r="S83" s="5">
        <v>116814</v>
      </c>
      <c r="T83" s="5">
        <v>472255</v>
      </c>
      <c r="U83" s="5">
        <v>20435389</v>
      </c>
    </row>
    <row r="84" spans="2:21" x14ac:dyDescent="0.25">
      <c r="B84" s="1"/>
      <c r="C84" s="27">
        <v>43617</v>
      </c>
      <c r="D84" s="5">
        <v>1622262</v>
      </c>
      <c r="E84" s="5">
        <v>5713</v>
      </c>
      <c r="F84" s="5">
        <v>13007726</v>
      </c>
      <c r="G84" s="5">
        <v>720144</v>
      </c>
      <c r="H84" s="5">
        <v>1735489</v>
      </c>
      <c r="I84" s="5"/>
      <c r="J84" s="5">
        <v>96274</v>
      </c>
      <c r="K84" s="5">
        <v>1500895</v>
      </c>
      <c r="L84" s="5"/>
      <c r="M84" s="5">
        <v>63438</v>
      </c>
      <c r="N84" s="5">
        <v>922781</v>
      </c>
      <c r="O84" s="5">
        <v>71523</v>
      </c>
      <c r="P84" s="5"/>
      <c r="Q84" s="5">
        <v>108807</v>
      </c>
      <c r="R84" s="5"/>
      <c r="S84" s="5">
        <v>123283</v>
      </c>
      <c r="T84" s="5">
        <v>472898</v>
      </c>
      <c r="U84" s="5">
        <v>20451233</v>
      </c>
    </row>
    <row r="85" spans="2:21" x14ac:dyDescent="0.25">
      <c r="B85" s="1"/>
      <c r="C85" s="27">
        <v>43647</v>
      </c>
      <c r="D85" s="5">
        <v>1639417</v>
      </c>
      <c r="E85" s="5">
        <v>5810</v>
      </c>
      <c r="F85" s="5">
        <v>13064866</v>
      </c>
      <c r="G85" s="5">
        <v>723305</v>
      </c>
      <c r="H85" s="5">
        <v>1741416</v>
      </c>
      <c r="I85" s="5"/>
      <c r="J85" s="5">
        <v>96581</v>
      </c>
      <c r="K85" s="5">
        <v>1545936</v>
      </c>
      <c r="L85" s="5"/>
      <c r="M85" s="5">
        <v>62334</v>
      </c>
      <c r="N85" s="5">
        <v>930727</v>
      </c>
      <c r="O85" s="5">
        <v>72558</v>
      </c>
      <c r="P85" s="5"/>
      <c r="Q85" s="5">
        <v>117620</v>
      </c>
      <c r="R85" s="5"/>
      <c r="S85" s="5">
        <v>129649</v>
      </c>
      <c r="T85" s="5">
        <v>475183</v>
      </c>
      <c r="U85" s="5">
        <v>20605402</v>
      </c>
    </row>
    <row r="86" spans="2:21" x14ac:dyDescent="0.25">
      <c r="B86" s="1"/>
      <c r="C86" s="27">
        <v>43678</v>
      </c>
      <c r="D86" s="5">
        <v>1655665</v>
      </c>
      <c r="E86" s="5">
        <v>5932</v>
      </c>
      <c r="F86" s="5">
        <v>13139119</v>
      </c>
      <c r="G86" s="5">
        <v>723915</v>
      </c>
      <c r="H86" s="5">
        <v>1746730</v>
      </c>
      <c r="I86" s="5"/>
      <c r="J86" s="5">
        <v>97143</v>
      </c>
      <c r="K86" s="5">
        <v>1566956</v>
      </c>
      <c r="L86" s="5"/>
      <c r="M86" s="5">
        <v>63858</v>
      </c>
      <c r="N86" s="5">
        <v>939581</v>
      </c>
      <c r="O86" s="5">
        <v>73426</v>
      </c>
      <c r="P86" s="5"/>
      <c r="Q86" s="5">
        <v>126969</v>
      </c>
      <c r="R86" s="5"/>
      <c r="S86" s="5">
        <v>135891</v>
      </c>
      <c r="T86" s="5">
        <v>478886</v>
      </c>
      <c r="U86" s="5">
        <v>20754071</v>
      </c>
    </row>
    <row r="87" spans="2:21" x14ac:dyDescent="0.25">
      <c r="B87" s="1"/>
      <c r="C87" s="27">
        <v>43709</v>
      </c>
      <c r="D87" s="5">
        <v>1668248</v>
      </c>
      <c r="E87" s="5">
        <v>6042</v>
      </c>
      <c r="F87" s="5">
        <v>13140799</v>
      </c>
      <c r="G87" s="5">
        <v>695636</v>
      </c>
      <c r="H87" s="5">
        <v>1753769</v>
      </c>
      <c r="I87" s="5"/>
      <c r="J87" s="5">
        <v>97438</v>
      </c>
      <c r="K87" s="5">
        <v>1591806</v>
      </c>
      <c r="L87" s="5"/>
      <c r="M87" s="5">
        <v>64200</v>
      </c>
      <c r="N87" s="5">
        <v>945326</v>
      </c>
      <c r="O87" s="5">
        <v>74082</v>
      </c>
      <c r="P87" s="5"/>
      <c r="Q87" s="5">
        <v>135549</v>
      </c>
      <c r="R87" s="5"/>
      <c r="S87" s="5">
        <v>139822</v>
      </c>
      <c r="T87" s="5">
        <v>481335</v>
      </c>
      <c r="U87" s="5">
        <v>20794052</v>
      </c>
    </row>
    <row r="88" spans="2:21" x14ac:dyDescent="0.25">
      <c r="B88" s="1"/>
      <c r="C88" s="27">
        <v>43739</v>
      </c>
      <c r="D88" s="5">
        <v>1680050</v>
      </c>
      <c r="E88" s="5">
        <v>6102</v>
      </c>
      <c r="F88" s="5">
        <v>13283676</v>
      </c>
      <c r="G88" s="5">
        <v>697194</v>
      </c>
      <c r="H88" s="5">
        <v>1759059</v>
      </c>
      <c r="I88" s="5"/>
      <c r="J88" s="5">
        <v>97656</v>
      </c>
      <c r="K88" s="5">
        <v>1610606</v>
      </c>
      <c r="L88" s="5"/>
      <c r="M88" s="5">
        <v>64839</v>
      </c>
      <c r="N88" s="5">
        <v>950123</v>
      </c>
      <c r="O88" s="5">
        <v>74943</v>
      </c>
      <c r="P88" s="5"/>
      <c r="Q88" s="5">
        <v>142689</v>
      </c>
      <c r="R88" s="5"/>
      <c r="S88" s="5">
        <v>144963</v>
      </c>
      <c r="T88" s="5">
        <v>483373</v>
      </c>
      <c r="U88" s="5">
        <v>20995273</v>
      </c>
    </row>
    <row r="89" spans="2:21" x14ac:dyDescent="0.25">
      <c r="B89" s="1"/>
      <c r="C89" s="27">
        <v>43770</v>
      </c>
      <c r="D89" s="5">
        <v>1690122</v>
      </c>
      <c r="E89" s="5">
        <v>6179</v>
      </c>
      <c r="F89" s="5">
        <v>13307196</v>
      </c>
      <c r="G89" s="5">
        <v>693127</v>
      </c>
      <c r="H89" s="5">
        <v>1764212</v>
      </c>
      <c r="I89" s="5"/>
      <c r="J89" s="5">
        <v>97767</v>
      </c>
      <c r="K89" s="5">
        <v>1614636</v>
      </c>
      <c r="L89" s="5"/>
      <c r="M89" s="5">
        <v>65030</v>
      </c>
      <c r="N89" s="5">
        <v>953596</v>
      </c>
      <c r="O89" s="5">
        <v>75628</v>
      </c>
      <c r="P89" s="5"/>
      <c r="Q89" s="5">
        <v>147492</v>
      </c>
      <c r="R89" s="5"/>
      <c r="S89" s="5">
        <v>149814</v>
      </c>
      <c r="T89" s="5">
        <v>487109</v>
      </c>
      <c r="U89" s="5">
        <v>21051908</v>
      </c>
    </row>
    <row r="90" spans="2:21" x14ac:dyDescent="0.25">
      <c r="B90" s="1"/>
      <c r="C90" s="27">
        <v>43800</v>
      </c>
      <c r="D90" s="5">
        <v>1701299</v>
      </c>
      <c r="E90" s="5">
        <v>6274</v>
      </c>
      <c r="F90" s="5">
        <v>13369928</v>
      </c>
      <c r="G90" s="5">
        <v>683159</v>
      </c>
      <c r="H90" s="5">
        <v>1767761</v>
      </c>
      <c r="I90" s="5"/>
      <c r="J90" s="5">
        <v>97129</v>
      </c>
      <c r="K90" s="5">
        <v>1640903</v>
      </c>
      <c r="L90" s="5"/>
      <c r="M90" s="5">
        <v>64521</v>
      </c>
      <c r="N90" s="5">
        <v>958282</v>
      </c>
      <c r="O90" s="5">
        <v>76375</v>
      </c>
      <c r="P90" s="5"/>
      <c r="Q90" s="5">
        <v>155213</v>
      </c>
      <c r="R90" s="5"/>
      <c r="S90" s="5">
        <v>155805</v>
      </c>
      <c r="T90" s="5">
        <v>489053</v>
      </c>
      <c r="U90" s="5">
        <v>21165702</v>
      </c>
    </row>
    <row r="91" spans="2:21" x14ac:dyDescent="0.25">
      <c r="B91" s="1"/>
      <c r="C91" s="26">
        <v>43831</v>
      </c>
      <c r="D91" s="4">
        <v>1715001</v>
      </c>
      <c r="E91" s="4">
        <v>6359</v>
      </c>
      <c r="F91" s="4">
        <v>13479617</v>
      </c>
      <c r="G91" s="4">
        <v>684252</v>
      </c>
      <c r="H91" s="4">
        <v>1771848</v>
      </c>
      <c r="I91" s="4"/>
      <c r="J91" s="4">
        <v>97438</v>
      </c>
      <c r="K91" s="4">
        <v>1672475</v>
      </c>
      <c r="L91" s="4"/>
      <c r="M91" s="4">
        <v>64476</v>
      </c>
      <c r="N91" s="4">
        <v>950079</v>
      </c>
      <c r="O91" s="4">
        <v>91909</v>
      </c>
      <c r="P91" s="4"/>
      <c r="Q91" s="4">
        <v>169258</v>
      </c>
      <c r="R91" s="4"/>
      <c r="S91" s="4">
        <v>162921</v>
      </c>
      <c r="T91" s="4">
        <v>490556</v>
      </c>
      <c r="U91" s="4">
        <v>21356189</v>
      </c>
    </row>
    <row r="92" spans="2:21" x14ac:dyDescent="0.25">
      <c r="B92" s="1"/>
      <c r="C92" s="27">
        <v>43862</v>
      </c>
      <c r="D92" s="5">
        <v>1728726</v>
      </c>
      <c r="E92" s="5">
        <v>6417</v>
      </c>
      <c r="F92" s="5">
        <v>13547903</v>
      </c>
      <c r="G92" s="5">
        <v>684562</v>
      </c>
      <c r="H92" s="5">
        <v>1777774</v>
      </c>
      <c r="I92" s="5"/>
      <c r="J92" s="5">
        <v>96158</v>
      </c>
      <c r="K92" s="5">
        <v>1695899</v>
      </c>
      <c r="L92" s="5"/>
      <c r="M92" s="5">
        <v>64540</v>
      </c>
      <c r="N92" s="5">
        <v>955995</v>
      </c>
      <c r="O92" s="5">
        <v>92541</v>
      </c>
      <c r="P92" s="5"/>
      <c r="Q92" s="5">
        <v>184827</v>
      </c>
      <c r="R92" s="5"/>
      <c r="S92" s="5">
        <v>169039</v>
      </c>
      <c r="T92" s="5">
        <v>492696</v>
      </c>
      <c r="U92" s="5">
        <v>21497077</v>
      </c>
    </row>
    <row r="93" spans="2:21" x14ac:dyDescent="0.25">
      <c r="B93" s="1"/>
      <c r="C93" s="27">
        <v>43891</v>
      </c>
      <c r="D93" s="5">
        <v>1738134</v>
      </c>
      <c r="E93" s="5">
        <v>6460</v>
      </c>
      <c r="F93" s="5">
        <v>13528475</v>
      </c>
      <c r="G93" s="5">
        <v>685102</v>
      </c>
      <c r="H93" s="5">
        <v>1740479</v>
      </c>
      <c r="I93" s="5"/>
      <c r="J93" s="5">
        <v>95851</v>
      </c>
      <c r="K93" s="5">
        <v>1724182</v>
      </c>
      <c r="L93" s="5"/>
      <c r="M93" s="5">
        <v>64376</v>
      </c>
      <c r="N93" s="5">
        <v>950225</v>
      </c>
      <c r="O93" s="5">
        <v>92849</v>
      </c>
      <c r="P93" s="5"/>
      <c r="Q93" s="5">
        <v>187812</v>
      </c>
      <c r="R93" s="5"/>
      <c r="S93" s="5">
        <v>176941</v>
      </c>
      <c r="T93" s="5">
        <v>494318</v>
      </c>
      <c r="U93" s="5">
        <v>21485204</v>
      </c>
    </row>
    <row r="94" spans="2:21" x14ac:dyDescent="0.25">
      <c r="B94" s="1"/>
      <c r="C94" s="27">
        <v>43922</v>
      </c>
      <c r="D94" s="5">
        <v>1740155</v>
      </c>
      <c r="E94" s="5">
        <v>6477</v>
      </c>
      <c r="F94" s="5">
        <v>13561570</v>
      </c>
      <c r="G94" s="5">
        <v>682420</v>
      </c>
      <c r="H94" s="5">
        <v>1716491</v>
      </c>
      <c r="I94" s="5"/>
      <c r="J94" s="5">
        <v>96133</v>
      </c>
      <c r="K94" s="5">
        <v>1730461</v>
      </c>
      <c r="L94" s="5"/>
      <c r="M94" s="5">
        <v>64104</v>
      </c>
      <c r="N94" s="5">
        <v>948856</v>
      </c>
      <c r="O94" s="5">
        <v>93461</v>
      </c>
      <c r="P94" s="5"/>
      <c r="Q94" s="5">
        <v>188030</v>
      </c>
      <c r="R94" s="5"/>
      <c r="S94" s="5">
        <v>183871</v>
      </c>
      <c r="T94" s="5">
        <v>492222</v>
      </c>
      <c r="U94" s="5">
        <v>21504251</v>
      </c>
    </row>
    <row r="95" spans="2:21" x14ac:dyDescent="0.25">
      <c r="B95" s="1"/>
      <c r="C95" s="27">
        <v>43952</v>
      </c>
      <c r="D95" s="5">
        <v>1742577</v>
      </c>
      <c r="E95" s="5">
        <v>6535</v>
      </c>
      <c r="F95" s="5">
        <v>13675082</v>
      </c>
      <c r="G95" s="5">
        <v>679286</v>
      </c>
      <c r="H95" s="5">
        <v>1713805</v>
      </c>
      <c r="I95" s="5"/>
      <c r="J95" s="5">
        <v>96169</v>
      </c>
      <c r="K95" s="5">
        <v>1734750</v>
      </c>
      <c r="L95" s="5"/>
      <c r="M95" s="5">
        <v>63876</v>
      </c>
      <c r="N95" s="5">
        <v>948430</v>
      </c>
      <c r="O95" s="5">
        <v>93961</v>
      </c>
      <c r="P95" s="5"/>
      <c r="Q95" s="5">
        <v>188686</v>
      </c>
      <c r="R95" s="5"/>
      <c r="S95" s="5">
        <v>190267</v>
      </c>
      <c r="T95" s="5">
        <v>493386</v>
      </c>
      <c r="U95" s="5">
        <v>21626810</v>
      </c>
    </row>
    <row r="96" spans="2:21" x14ac:dyDescent="0.25">
      <c r="B96" s="1"/>
      <c r="C96" s="27">
        <v>43983</v>
      </c>
      <c r="D96" s="5">
        <v>1745342</v>
      </c>
      <c r="E96" s="5">
        <v>6582</v>
      </c>
      <c r="F96" s="5">
        <v>13810795</v>
      </c>
      <c r="G96" s="5">
        <v>493755</v>
      </c>
      <c r="H96" s="5">
        <v>1712910</v>
      </c>
      <c r="I96" s="5"/>
      <c r="J96" s="5">
        <v>96277</v>
      </c>
      <c r="K96" s="5">
        <v>1538153</v>
      </c>
      <c r="L96" s="5"/>
      <c r="M96" s="5">
        <v>63408</v>
      </c>
      <c r="N96" s="5">
        <v>947526</v>
      </c>
      <c r="O96" s="5">
        <v>94647</v>
      </c>
      <c r="P96" s="5"/>
      <c r="Q96" s="5">
        <v>195848</v>
      </c>
      <c r="R96" s="5"/>
      <c r="S96" s="5">
        <v>198591</v>
      </c>
      <c r="T96" s="5">
        <v>492969</v>
      </c>
      <c r="U96" s="5">
        <v>21396803</v>
      </c>
    </row>
    <row r="97" spans="1:21" x14ac:dyDescent="0.25">
      <c r="B97" s="1"/>
      <c r="C97" s="27">
        <v>44013</v>
      </c>
      <c r="D97" s="5">
        <v>1750410</v>
      </c>
      <c r="E97" s="5">
        <v>6632</v>
      </c>
      <c r="F97" s="5">
        <v>13797556</v>
      </c>
      <c r="G97" s="5">
        <v>506176</v>
      </c>
      <c r="H97" s="5">
        <v>1714669</v>
      </c>
      <c r="I97" s="5"/>
      <c r="J97" s="5">
        <v>97277</v>
      </c>
      <c r="K97" s="5">
        <v>1557813</v>
      </c>
      <c r="L97" s="5"/>
      <c r="M97" s="5">
        <v>63131</v>
      </c>
      <c r="N97" s="5">
        <v>948606</v>
      </c>
      <c r="O97" s="5">
        <v>95453</v>
      </c>
      <c r="P97" s="5"/>
      <c r="Q97" s="5">
        <v>209863</v>
      </c>
      <c r="R97" s="5"/>
      <c r="S97" s="5">
        <v>207484</v>
      </c>
      <c r="T97" s="5">
        <v>494639</v>
      </c>
      <c r="U97" s="5">
        <v>21449709</v>
      </c>
    </row>
    <row r="98" spans="1:21" x14ac:dyDescent="0.25">
      <c r="B98" s="1"/>
      <c r="C98" s="27">
        <v>44044</v>
      </c>
      <c r="D98" s="5">
        <v>1763992</v>
      </c>
      <c r="E98" s="5">
        <v>6679</v>
      </c>
      <c r="F98" s="5">
        <v>13855511</v>
      </c>
      <c r="G98" s="5">
        <v>501022</v>
      </c>
      <c r="H98" s="5">
        <v>1720108</v>
      </c>
      <c r="I98" s="5"/>
      <c r="J98" s="5">
        <v>97345</v>
      </c>
      <c r="K98" s="5">
        <v>1660303</v>
      </c>
      <c r="L98" s="5"/>
      <c r="M98" s="5">
        <v>62685</v>
      </c>
      <c r="N98" s="5">
        <v>950809</v>
      </c>
      <c r="O98" s="5">
        <v>96270</v>
      </c>
      <c r="P98" s="5"/>
      <c r="Q98" s="5">
        <v>211818</v>
      </c>
      <c r="R98" s="5"/>
      <c r="S98" s="5">
        <v>221141</v>
      </c>
      <c r="T98" s="5">
        <v>495747</v>
      </c>
      <c r="U98" s="5">
        <v>21643430</v>
      </c>
    </row>
    <row r="99" spans="1:21" x14ac:dyDescent="0.25">
      <c r="B99" s="1"/>
      <c r="C99" s="27">
        <v>44075</v>
      </c>
      <c r="D99" s="5">
        <v>1832651</v>
      </c>
      <c r="E99" s="5">
        <v>6754</v>
      </c>
      <c r="F99" s="5">
        <v>13736004</v>
      </c>
      <c r="G99" s="5">
        <v>504785</v>
      </c>
      <c r="H99" s="5">
        <v>1688848</v>
      </c>
      <c r="I99" s="5"/>
      <c r="J99" s="5">
        <v>96784</v>
      </c>
      <c r="K99" s="5">
        <v>1720039</v>
      </c>
      <c r="L99" s="5"/>
      <c r="M99" s="5">
        <v>62671</v>
      </c>
      <c r="N99" s="5">
        <v>954946</v>
      </c>
      <c r="O99" s="5">
        <v>97012</v>
      </c>
      <c r="P99" s="5"/>
      <c r="Q99" s="5">
        <v>217685</v>
      </c>
      <c r="R99" s="5"/>
      <c r="S99" s="5">
        <v>233167</v>
      </c>
      <c r="T99" s="5">
        <v>498322</v>
      </c>
      <c r="U99" s="5">
        <v>21649668</v>
      </c>
    </row>
    <row r="100" spans="1:21" x14ac:dyDescent="0.25">
      <c r="B100" s="1"/>
      <c r="C100" s="27">
        <v>44105</v>
      </c>
      <c r="D100" s="5">
        <v>1873166</v>
      </c>
      <c r="E100" s="5">
        <v>6826</v>
      </c>
      <c r="F100" s="5">
        <v>13466013</v>
      </c>
      <c r="G100" s="5">
        <v>506677</v>
      </c>
      <c r="H100" s="5">
        <v>1183311</v>
      </c>
      <c r="I100" s="5"/>
      <c r="J100" s="5">
        <v>97281</v>
      </c>
      <c r="K100" s="5">
        <v>1763929</v>
      </c>
      <c r="L100" s="5"/>
      <c r="M100" s="5">
        <v>62638</v>
      </c>
      <c r="N100" s="5">
        <v>917185</v>
      </c>
      <c r="O100" s="5">
        <v>56153</v>
      </c>
      <c r="P100" s="5"/>
      <c r="Q100" s="5">
        <v>229967</v>
      </c>
      <c r="R100" s="5"/>
      <c r="S100" s="5">
        <v>243524</v>
      </c>
      <c r="T100" s="5">
        <v>503386</v>
      </c>
      <c r="U100" s="5">
        <v>20910056</v>
      </c>
    </row>
    <row r="101" spans="1:21" x14ac:dyDescent="0.25">
      <c r="B101" s="1"/>
      <c r="C101" s="27">
        <v>44136</v>
      </c>
      <c r="D101" s="5">
        <v>1905701</v>
      </c>
      <c r="E101" s="5">
        <v>6901</v>
      </c>
      <c r="F101" s="5">
        <v>13370417</v>
      </c>
      <c r="G101" s="5">
        <v>509094</v>
      </c>
      <c r="H101" s="5">
        <v>1187927</v>
      </c>
      <c r="I101" s="5"/>
      <c r="J101" s="5">
        <v>100565</v>
      </c>
      <c r="K101" s="5">
        <v>1782435</v>
      </c>
      <c r="L101" s="5"/>
      <c r="M101" s="5">
        <v>62432</v>
      </c>
      <c r="N101" s="5">
        <v>923886</v>
      </c>
      <c r="O101" s="5">
        <v>56771</v>
      </c>
      <c r="P101" s="5"/>
      <c r="Q101" s="5">
        <v>237525</v>
      </c>
      <c r="R101" s="5"/>
      <c r="S101" s="5">
        <v>251029</v>
      </c>
      <c r="T101" s="5">
        <v>501643</v>
      </c>
      <c r="U101" s="5">
        <v>20896326</v>
      </c>
    </row>
    <row r="102" spans="1:21" x14ac:dyDescent="0.25">
      <c r="B102" s="1"/>
      <c r="C102" s="27">
        <v>44166</v>
      </c>
      <c r="D102" s="5">
        <v>1949164</v>
      </c>
      <c r="E102" s="5">
        <v>6971</v>
      </c>
      <c r="F102" s="5">
        <v>13588778</v>
      </c>
      <c r="G102" s="5">
        <v>509225</v>
      </c>
      <c r="H102" s="5">
        <v>1190178</v>
      </c>
      <c r="I102" s="5"/>
      <c r="J102" s="5">
        <v>122453</v>
      </c>
      <c r="K102" s="5">
        <v>1840028</v>
      </c>
      <c r="L102" s="5"/>
      <c r="M102" s="5">
        <v>62316</v>
      </c>
      <c r="N102" s="5">
        <v>930520</v>
      </c>
      <c r="O102" s="5">
        <v>57214</v>
      </c>
      <c r="P102" s="5"/>
      <c r="Q102" s="5">
        <v>251883</v>
      </c>
      <c r="R102" s="5"/>
      <c r="S102" s="5">
        <v>259867</v>
      </c>
      <c r="T102" s="5">
        <v>503449</v>
      </c>
      <c r="U102" s="5">
        <v>21272046</v>
      </c>
    </row>
    <row r="103" spans="1:21" x14ac:dyDescent="0.25">
      <c r="B103" s="1"/>
      <c r="C103" s="26">
        <v>44197</v>
      </c>
      <c r="D103" s="4">
        <v>1990946</v>
      </c>
      <c r="E103" s="4">
        <v>7004</v>
      </c>
      <c r="F103" s="4">
        <v>13699529</v>
      </c>
      <c r="G103" s="4">
        <v>508829</v>
      </c>
      <c r="H103" s="4">
        <v>1309323</v>
      </c>
      <c r="I103" s="4"/>
      <c r="J103" s="4">
        <v>96562</v>
      </c>
      <c r="K103" s="4">
        <v>1922939</v>
      </c>
      <c r="L103" s="4"/>
      <c r="M103" s="4">
        <v>62136</v>
      </c>
      <c r="N103" s="4">
        <v>930388</v>
      </c>
      <c r="O103" s="4">
        <v>42630</v>
      </c>
      <c r="P103" s="4"/>
      <c r="Q103" s="4">
        <v>260519</v>
      </c>
      <c r="R103" s="4"/>
      <c r="S103" s="4">
        <v>267320</v>
      </c>
      <c r="T103" s="4">
        <v>503501</v>
      </c>
      <c r="U103" s="4">
        <v>21601626</v>
      </c>
    </row>
    <row r="104" spans="1:21" x14ac:dyDescent="0.25">
      <c r="B104" s="1"/>
      <c r="C104" s="27">
        <v>44228</v>
      </c>
      <c r="D104" s="5">
        <v>2041233</v>
      </c>
      <c r="E104" s="5">
        <v>7072</v>
      </c>
      <c r="F104" s="5">
        <v>13797863</v>
      </c>
      <c r="G104" s="5">
        <v>508095</v>
      </c>
      <c r="H104" s="5">
        <v>1311738</v>
      </c>
      <c r="I104" s="5"/>
      <c r="J104" s="5">
        <v>96601</v>
      </c>
      <c r="K104" s="5">
        <v>1964183</v>
      </c>
      <c r="L104" s="5"/>
      <c r="M104" s="5">
        <v>62029</v>
      </c>
      <c r="N104" s="5">
        <v>940497</v>
      </c>
      <c r="O104" s="5">
        <v>39778</v>
      </c>
      <c r="P104" s="5"/>
      <c r="Q104" s="5">
        <v>270250</v>
      </c>
      <c r="R104" s="5"/>
      <c r="S104" s="5">
        <v>275796</v>
      </c>
      <c r="T104" s="5">
        <v>506778</v>
      </c>
      <c r="U104" s="5">
        <v>21821913</v>
      </c>
    </row>
    <row r="105" spans="1:21" x14ac:dyDescent="0.25">
      <c r="B105" s="1"/>
      <c r="C105" s="27">
        <v>44256</v>
      </c>
      <c r="D105" s="5">
        <v>2081367</v>
      </c>
      <c r="E105" s="5">
        <v>7144</v>
      </c>
      <c r="F105" s="5">
        <v>14377773</v>
      </c>
      <c r="G105" s="5">
        <v>508220</v>
      </c>
      <c r="H105" s="5">
        <v>1314091</v>
      </c>
      <c r="I105" s="5"/>
      <c r="J105" s="5">
        <v>97908</v>
      </c>
      <c r="K105" s="5">
        <v>2028398</v>
      </c>
      <c r="L105" s="5"/>
      <c r="M105" s="5">
        <v>61799</v>
      </c>
      <c r="N105" s="5">
        <v>957889</v>
      </c>
      <c r="O105" s="5">
        <v>41836</v>
      </c>
      <c r="P105" s="5"/>
      <c r="Q105" s="5">
        <v>278295</v>
      </c>
      <c r="R105" s="5"/>
      <c r="S105" s="5">
        <v>285142</v>
      </c>
      <c r="T105" s="5">
        <v>486010</v>
      </c>
      <c r="U105" s="5">
        <v>22525872</v>
      </c>
    </row>
    <row r="106" spans="1:21" x14ac:dyDescent="0.25">
      <c r="B106" s="1"/>
      <c r="C106" s="27">
        <v>44287</v>
      </c>
      <c r="D106" s="5">
        <v>2160480</v>
      </c>
      <c r="E106" s="5">
        <v>7213</v>
      </c>
      <c r="F106" s="5">
        <v>13928332</v>
      </c>
      <c r="G106" s="5">
        <v>509457</v>
      </c>
      <c r="H106" s="5">
        <v>1248499</v>
      </c>
      <c r="I106" s="5"/>
      <c r="J106" s="5">
        <v>98240</v>
      </c>
      <c r="K106" s="5">
        <v>2065732</v>
      </c>
      <c r="L106" s="5"/>
      <c r="M106" s="5">
        <v>61822</v>
      </c>
      <c r="N106" s="5">
        <v>979217</v>
      </c>
      <c r="O106" s="5">
        <v>42642</v>
      </c>
      <c r="P106" s="5"/>
      <c r="Q106" s="5">
        <v>281603</v>
      </c>
      <c r="R106" s="5"/>
      <c r="S106" s="5">
        <v>293739</v>
      </c>
      <c r="T106" s="5">
        <v>476566</v>
      </c>
      <c r="U106" s="5">
        <v>22153542</v>
      </c>
    </row>
    <row r="107" spans="1:21" x14ac:dyDescent="0.25">
      <c r="B107" s="1"/>
      <c r="C107" s="27">
        <v>44317</v>
      </c>
      <c r="D107" s="5">
        <v>2233665</v>
      </c>
      <c r="E107" s="5">
        <v>7287</v>
      </c>
      <c r="F107" s="5">
        <v>13989271</v>
      </c>
      <c r="G107" s="5">
        <v>511919</v>
      </c>
      <c r="H107" s="5">
        <v>1213738</v>
      </c>
      <c r="I107" s="5"/>
      <c r="J107" s="5">
        <v>100429</v>
      </c>
      <c r="K107" s="5">
        <v>2127850</v>
      </c>
      <c r="L107" s="5"/>
      <c r="M107" s="5">
        <v>61568</v>
      </c>
      <c r="N107" s="5">
        <v>1016391</v>
      </c>
      <c r="O107" s="5">
        <v>43307</v>
      </c>
      <c r="P107" s="5"/>
      <c r="Q107" s="5">
        <v>287904</v>
      </c>
      <c r="R107" s="5"/>
      <c r="S107" s="5">
        <v>303722</v>
      </c>
      <c r="T107" s="5">
        <v>481435</v>
      </c>
      <c r="U107" s="5">
        <v>22378486</v>
      </c>
    </row>
    <row r="108" spans="1:21" x14ac:dyDescent="0.25">
      <c r="B108" s="1"/>
      <c r="C108" s="27">
        <v>44348</v>
      </c>
      <c r="D108" s="5">
        <v>2299071</v>
      </c>
      <c r="E108" s="5">
        <v>7334</v>
      </c>
      <c r="F108" s="5">
        <v>14082456</v>
      </c>
      <c r="G108" s="5">
        <v>515072</v>
      </c>
      <c r="H108" s="5">
        <v>1225595</v>
      </c>
      <c r="I108" s="5"/>
      <c r="J108" s="5">
        <v>101609</v>
      </c>
      <c r="K108" s="5">
        <v>2182269</v>
      </c>
      <c r="L108" s="5"/>
      <c r="M108" s="5">
        <v>61266</v>
      </c>
      <c r="N108" s="5">
        <v>1059345</v>
      </c>
      <c r="O108" s="5">
        <v>44111</v>
      </c>
      <c r="P108" s="5"/>
      <c r="Q108" s="5">
        <v>297759</v>
      </c>
      <c r="R108" s="5"/>
      <c r="S108" s="5">
        <v>311982</v>
      </c>
      <c r="T108" s="5">
        <v>485290</v>
      </c>
      <c r="U108" s="5">
        <v>22673159</v>
      </c>
    </row>
    <row r="109" spans="1:21" x14ac:dyDescent="0.25">
      <c r="B109" s="1"/>
      <c r="C109" s="27">
        <v>44378</v>
      </c>
      <c r="D109" s="5">
        <v>2363365</v>
      </c>
      <c r="E109" s="5">
        <v>7413</v>
      </c>
      <c r="F109" s="5">
        <v>14140595</v>
      </c>
      <c r="G109" s="5">
        <v>519924</v>
      </c>
      <c r="H109" s="5">
        <v>1207603</v>
      </c>
      <c r="I109" s="5"/>
      <c r="J109" s="5">
        <v>101922</v>
      </c>
      <c r="K109" s="5">
        <v>2232829</v>
      </c>
      <c r="L109" s="5"/>
      <c r="M109" s="5">
        <v>61053</v>
      </c>
      <c r="N109" s="5">
        <v>1083438</v>
      </c>
      <c r="O109" s="5">
        <v>44853</v>
      </c>
      <c r="P109" s="5"/>
      <c r="Q109" s="5">
        <v>298007</v>
      </c>
      <c r="R109" s="5"/>
      <c r="S109" s="5">
        <v>321096</v>
      </c>
      <c r="T109" s="5">
        <v>490012</v>
      </c>
      <c r="U109" s="5">
        <v>22872110</v>
      </c>
    </row>
    <row r="110" spans="1:21" x14ac:dyDescent="0.25">
      <c r="B110" s="1"/>
      <c r="C110" s="27">
        <v>44409</v>
      </c>
      <c r="D110" s="5">
        <v>2446997</v>
      </c>
      <c r="E110" s="5">
        <v>7507</v>
      </c>
      <c r="F110" s="5">
        <v>14209683</v>
      </c>
      <c r="G110" s="5">
        <v>524226</v>
      </c>
      <c r="H110" s="5">
        <v>1197629</v>
      </c>
      <c r="I110" s="5"/>
      <c r="J110" s="5">
        <v>102116</v>
      </c>
      <c r="K110" s="5">
        <v>2286847</v>
      </c>
      <c r="L110" s="5"/>
      <c r="M110" s="5">
        <v>60873</v>
      </c>
      <c r="N110" s="5">
        <v>1172329</v>
      </c>
      <c r="O110" s="5">
        <v>39259</v>
      </c>
      <c r="P110" s="5"/>
      <c r="Q110" s="5">
        <v>310915</v>
      </c>
      <c r="R110" s="5"/>
      <c r="S110" s="5">
        <v>328576</v>
      </c>
      <c r="T110" s="5">
        <v>495864</v>
      </c>
      <c r="U110" s="5">
        <v>23182821</v>
      </c>
    </row>
    <row r="111" spans="1:21" x14ac:dyDescent="0.25">
      <c r="A111" t="s">
        <v>67</v>
      </c>
      <c r="B111" s="1"/>
      <c r="C111" s="27">
        <v>44440</v>
      </c>
      <c r="D111" s="5">
        <v>2509272</v>
      </c>
      <c r="E111" s="5">
        <v>7593</v>
      </c>
      <c r="F111" s="5">
        <v>14232283</v>
      </c>
      <c r="G111" s="5">
        <v>527890</v>
      </c>
      <c r="H111" s="5">
        <v>1197908</v>
      </c>
      <c r="I111" s="5"/>
      <c r="J111" s="5">
        <v>102778</v>
      </c>
      <c r="K111" s="5">
        <v>2319072</v>
      </c>
      <c r="L111" s="5"/>
      <c r="M111" s="5">
        <v>60706</v>
      </c>
      <c r="N111" s="5">
        <v>1233631</v>
      </c>
      <c r="O111" s="5">
        <v>39592</v>
      </c>
      <c r="P111" s="5"/>
      <c r="Q111" s="5">
        <v>318826</v>
      </c>
      <c r="R111" s="5"/>
      <c r="S111" s="5">
        <v>335850</v>
      </c>
      <c r="T111" s="5">
        <v>493040</v>
      </c>
      <c r="U111" s="5">
        <v>23378441</v>
      </c>
    </row>
    <row r="112" spans="1:21" x14ac:dyDescent="0.25">
      <c r="B112" s="1"/>
      <c r="C112" s="27">
        <v>44470</v>
      </c>
      <c r="D112" s="5">
        <v>2569759</v>
      </c>
      <c r="E112" s="5">
        <v>7652</v>
      </c>
      <c r="F112" s="5">
        <v>14183520</v>
      </c>
      <c r="G112" s="5">
        <v>525154</v>
      </c>
      <c r="H112" s="5">
        <v>1207184</v>
      </c>
      <c r="I112" s="5"/>
      <c r="J112" s="5">
        <v>103301</v>
      </c>
      <c r="K112" s="5">
        <v>2350644</v>
      </c>
      <c r="L112" s="5"/>
      <c r="M112" s="5">
        <v>60758</v>
      </c>
      <c r="N112" s="5">
        <v>1306672</v>
      </c>
      <c r="O112" s="5">
        <v>39780</v>
      </c>
      <c r="P112" s="5"/>
      <c r="Q112" s="5">
        <v>318200</v>
      </c>
      <c r="R112" s="5"/>
      <c r="S112" s="5">
        <v>342371</v>
      </c>
      <c r="T112" s="5">
        <v>492626</v>
      </c>
      <c r="U112" s="5">
        <v>23507621</v>
      </c>
    </row>
    <row r="113" spans="2:21" x14ac:dyDescent="0.25">
      <c r="B113" s="1"/>
      <c r="C113" s="27">
        <v>44501</v>
      </c>
      <c r="D113" s="5">
        <v>2630740</v>
      </c>
      <c r="E113" s="5">
        <v>7731</v>
      </c>
      <c r="F113" s="5">
        <v>13910333</v>
      </c>
      <c r="G113" s="5">
        <v>525321</v>
      </c>
      <c r="H113" s="5">
        <v>1214967</v>
      </c>
      <c r="I113" s="5"/>
      <c r="J113" s="5">
        <v>104559</v>
      </c>
      <c r="K113" s="5">
        <v>2400868</v>
      </c>
      <c r="L113" s="5"/>
      <c r="M113" s="5">
        <v>60604</v>
      </c>
      <c r="N113" s="5">
        <v>1288538</v>
      </c>
      <c r="O113" s="5">
        <v>40063</v>
      </c>
      <c r="P113" s="5"/>
      <c r="Q113" s="5">
        <v>338303</v>
      </c>
      <c r="R113" s="5"/>
      <c r="S113" s="5">
        <v>349964</v>
      </c>
      <c r="T113" s="5">
        <v>493937</v>
      </c>
      <c r="U113" s="5">
        <v>23365928</v>
      </c>
    </row>
    <row r="114" spans="2:21" x14ac:dyDescent="0.25">
      <c r="B114" s="1"/>
      <c r="C114" s="27">
        <v>44531</v>
      </c>
      <c r="D114" s="5">
        <v>2690280</v>
      </c>
      <c r="E114" s="5">
        <v>7777</v>
      </c>
      <c r="F114" s="5">
        <v>13749415</v>
      </c>
      <c r="G114" s="5">
        <v>527936</v>
      </c>
      <c r="H114" s="5">
        <v>1221251</v>
      </c>
      <c r="I114" s="5"/>
      <c r="J114" s="5">
        <v>105973</v>
      </c>
      <c r="K114" s="5">
        <v>2441315</v>
      </c>
      <c r="L114" s="5"/>
      <c r="M114" s="5">
        <v>60649</v>
      </c>
      <c r="N114" s="5">
        <v>1345617</v>
      </c>
      <c r="O114" s="5">
        <v>40188</v>
      </c>
      <c r="P114" s="5"/>
      <c r="Q114" s="5">
        <v>349637</v>
      </c>
      <c r="R114" s="5"/>
      <c r="S114" s="5">
        <v>357333</v>
      </c>
      <c r="T114" s="5">
        <v>497613</v>
      </c>
      <c r="U114" s="5">
        <v>23394984</v>
      </c>
    </row>
    <row r="115" spans="2:21" x14ac:dyDescent="0.25">
      <c r="B115" s="1"/>
      <c r="C115" s="26">
        <v>44562</v>
      </c>
      <c r="D115" s="4">
        <v>2754457</v>
      </c>
      <c r="E115" s="4">
        <v>7797</v>
      </c>
      <c r="F115" s="4">
        <v>13694409</v>
      </c>
      <c r="G115" s="4">
        <v>529754</v>
      </c>
      <c r="H115" s="4">
        <v>1226780</v>
      </c>
      <c r="I115" s="4"/>
      <c r="J115" s="4">
        <v>119717</v>
      </c>
      <c r="K115" s="4">
        <v>2479574</v>
      </c>
      <c r="L115" s="4"/>
      <c r="M115" s="4">
        <v>59857</v>
      </c>
      <c r="N115" s="4">
        <v>1396989</v>
      </c>
      <c r="O115" s="4">
        <v>40149</v>
      </c>
      <c r="P115" s="4"/>
      <c r="Q115" s="4">
        <v>359370</v>
      </c>
      <c r="R115" s="4"/>
      <c r="S115" s="4">
        <v>364265</v>
      </c>
      <c r="T115" s="4">
        <v>502703</v>
      </c>
      <c r="U115" s="4">
        <v>23535821</v>
      </c>
    </row>
    <row r="116" spans="2:21" x14ac:dyDescent="0.25">
      <c r="B116" s="1"/>
      <c r="C116" s="27">
        <v>44593</v>
      </c>
      <c r="D116" s="5">
        <v>2803357</v>
      </c>
      <c r="E116" s="5">
        <v>7820</v>
      </c>
      <c r="F116" s="5">
        <v>13238642</v>
      </c>
      <c r="G116" s="5">
        <v>531491</v>
      </c>
      <c r="H116" s="5">
        <v>1184659</v>
      </c>
      <c r="I116" s="5"/>
      <c r="J116" s="5">
        <v>107889</v>
      </c>
      <c r="K116" s="5">
        <v>2517438</v>
      </c>
      <c r="L116" s="5"/>
      <c r="M116" s="5">
        <v>60100</v>
      </c>
      <c r="N116" s="5">
        <v>1385419</v>
      </c>
      <c r="O116" s="5">
        <v>39994</v>
      </c>
      <c r="P116" s="5"/>
      <c r="Q116" s="5">
        <v>369648</v>
      </c>
      <c r="R116" s="5"/>
      <c r="S116" s="5">
        <v>370299</v>
      </c>
      <c r="T116" s="5">
        <v>503083</v>
      </c>
      <c r="U116" s="5">
        <v>23119839</v>
      </c>
    </row>
    <row r="117" spans="2:21" x14ac:dyDescent="0.25">
      <c r="B117" s="1"/>
      <c r="C117" s="27">
        <v>44621</v>
      </c>
      <c r="D117" s="5">
        <v>2867124</v>
      </c>
      <c r="E117" s="5">
        <v>7921</v>
      </c>
      <c r="F117" s="5">
        <v>13227854</v>
      </c>
      <c r="G117" s="5">
        <v>534469</v>
      </c>
      <c r="H117" s="5">
        <v>1192612</v>
      </c>
      <c r="I117" s="5"/>
      <c r="J117" s="5">
        <v>109446</v>
      </c>
      <c r="K117" s="5">
        <v>2582218</v>
      </c>
      <c r="L117" s="5"/>
      <c r="M117" s="5">
        <v>60639</v>
      </c>
      <c r="N117" s="5">
        <v>1451788</v>
      </c>
      <c r="O117" s="5">
        <v>40277</v>
      </c>
      <c r="P117" s="5"/>
      <c r="Q117" s="5">
        <v>386757</v>
      </c>
      <c r="R117" s="5"/>
      <c r="S117" s="5">
        <v>378388</v>
      </c>
      <c r="T117" s="5">
        <v>528397</v>
      </c>
      <c r="U117" s="5">
        <v>23367890</v>
      </c>
    </row>
    <row r="118" spans="2:21" x14ac:dyDescent="0.25">
      <c r="B118" s="1"/>
      <c r="C118" s="27">
        <v>44652</v>
      </c>
      <c r="D118" s="5">
        <v>2915872</v>
      </c>
      <c r="E118" s="5">
        <v>7946</v>
      </c>
      <c r="F118" s="5">
        <v>13265514</v>
      </c>
      <c r="G118" s="5">
        <v>537136</v>
      </c>
      <c r="H118" s="5">
        <v>1198251</v>
      </c>
      <c r="I118" s="5"/>
      <c r="J118" s="5">
        <v>110436</v>
      </c>
      <c r="K118" s="5">
        <v>2624313</v>
      </c>
      <c r="L118" s="5"/>
      <c r="M118" s="5">
        <v>60908</v>
      </c>
      <c r="N118" s="5">
        <v>1514641</v>
      </c>
      <c r="O118" s="5">
        <v>40241</v>
      </c>
      <c r="P118" s="5"/>
      <c r="Q118" s="5">
        <v>404526</v>
      </c>
      <c r="R118" s="5"/>
      <c r="S118" s="5">
        <v>386997</v>
      </c>
      <c r="T118" s="5">
        <v>515865</v>
      </c>
      <c r="U118" s="5">
        <v>23582646</v>
      </c>
    </row>
    <row r="119" spans="2:21" x14ac:dyDescent="0.25">
      <c r="B119" s="1"/>
      <c r="C119" s="27">
        <v>44682</v>
      </c>
      <c r="D119" s="5">
        <v>2962498</v>
      </c>
      <c r="E119" s="5">
        <v>7971</v>
      </c>
      <c r="F119" s="5">
        <v>13282717</v>
      </c>
      <c r="G119" s="5">
        <v>538165</v>
      </c>
      <c r="H119" s="5">
        <v>1204813</v>
      </c>
      <c r="I119" s="5"/>
      <c r="J119" s="5">
        <v>112318</v>
      </c>
      <c r="K119" s="5">
        <v>2683710</v>
      </c>
      <c r="L119" s="5"/>
      <c r="M119" s="5">
        <v>60858</v>
      </c>
      <c r="N119" s="5">
        <v>1585130</v>
      </c>
      <c r="O119" s="5">
        <v>40776</v>
      </c>
      <c r="P119" s="5"/>
      <c r="Q119" s="5">
        <v>425742</v>
      </c>
      <c r="R119" s="5"/>
      <c r="S119" s="5">
        <v>412280</v>
      </c>
      <c r="T119" s="5">
        <v>526926</v>
      </c>
      <c r="U119" s="5">
        <v>23843904</v>
      </c>
    </row>
    <row r="120" spans="2:21" x14ac:dyDescent="0.25">
      <c r="B120" s="1"/>
      <c r="C120" s="27">
        <v>44713</v>
      </c>
      <c r="D120" s="5">
        <v>3002371</v>
      </c>
      <c r="E120" s="5">
        <v>8459</v>
      </c>
      <c r="F120" s="5">
        <v>13287490</v>
      </c>
      <c r="G120" s="5">
        <v>541933</v>
      </c>
      <c r="H120" s="5">
        <v>1212513</v>
      </c>
      <c r="I120" s="5"/>
      <c r="J120" s="5">
        <v>113617</v>
      </c>
      <c r="K120" s="5">
        <v>2646541</v>
      </c>
      <c r="L120" s="5"/>
      <c r="M120" s="5">
        <v>60861</v>
      </c>
      <c r="N120" s="5">
        <v>1650240</v>
      </c>
      <c r="O120" s="5">
        <v>40921</v>
      </c>
      <c r="P120" s="5"/>
      <c r="Q120" s="5">
        <v>446449</v>
      </c>
      <c r="R120" s="5"/>
      <c r="S120" s="5">
        <v>417677</v>
      </c>
      <c r="T120" s="5">
        <v>531703</v>
      </c>
      <c r="U120" s="5">
        <v>23960775</v>
      </c>
    </row>
    <row r="121" spans="2:21" x14ac:dyDescent="0.25">
      <c r="B121" s="1"/>
      <c r="C121" s="27">
        <v>44743</v>
      </c>
      <c r="D121" s="5">
        <v>3044637</v>
      </c>
      <c r="E121" s="5">
        <v>8607</v>
      </c>
      <c r="F121" s="5">
        <v>13194640</v>
      </c>
      <c r="G121" s="5">
        <v>544967</v>
      </c>
      <c r="H121" s="5">
        <v>1212649</v>
      </c>
      <c r="I121" s="5"/>
      <c r="J121" s="5">
        <v>115390</v>
      </c>
      <c r="K121" s="5">
        <v>2657464</v>
      </c>
      <c r="L121" s="5"/>
      <c r="M121" s="5">
        <v>60933</v>
      </c>
      <c r="N121" s="5">
        <v>1714676</v>
      </c>
      <c r="O121" s="5">
        <v>41405</v>
      </c>
      <c r="P121" s="5"/>
      <c r="Q121" s="5">
        <v>344278</v>
      </c>
      <c r="R121" s="5"/>
      <c r="S121" s="5">
        <v>422988</v>
      </c>
      <c r="T121" s="5">
        <v>537904</v>
      </c>
      <c r="U121" s="5">
        <v>23900538</v>
      </c>
    </row>
    <row r="122" spans="2:21" x14ac:dyDescent="0.25">
      <c r="B122" s="1"/>
      <c r="C122" s="27">
        <v>44774</v>
      </c>
      <c r="D122" s="5">
        <v>3097174</v>
      </c>
      <c r="E122" s="5">
        <v>8751</v>
      </c>
      <c r="F122" s="5">
        <v>13260802</v>
      </c>
      <c r="G122" s="5">
        <v>548093</v>
      </c>
      <c r="H122" s="5">
        <v>1208915</v>
      </c>
      <c r="I122" s="5"/>
      <c r="J122" s="5">
        <v>117008</v>
      </c>
      <c r="K122" s="5">
        <v>2672920</v>
      </c>
      <c r="L122" s="5"/>
      <c r="M122" s="5">
        <v>60829</v>
      </c>
      <c r="N122" s="5">
        <v>1797682</v>
      </c>
      <c r="O122" s="5">
        <v>43372</v>
      </c>
      <c r="P122" s="5"/>
      <c r="Q122" s="5">
        <v>363529</v>
      </c>
      <c r="R122" s="5"/>
      <c r="S122" s="5">
        <v>429212</v>
      </c>
      <c r="T122" s="5">
        <v>545398</v>
      </c>
      <c r="U122" s="5">
        <v>24153685</v>
      </c>
    </row>
    <row r="123" spans="2:21" x14ac:dyDescent="0.25">
      <c r="B123" s="1"/>
      <c r="C123" s="27">
        <v>44805</v>
      </c>
      <c r="D123" s="5">
        <v>3091977</v>
      </c>
      <c r="E123" s="5">
        <v>8845</v>
      </c>
      <c r="F123" s="5">
        <v>13318809</v>
      </c>
      <c r="G123" s="5">
        <v>559318</v>
      </c>
      <c r="H123" s="5">
        <v>1245376</v>
      </c>
      <c r="I123" s="5"/>
      <c r="J123" s="5">
        <v>118234</v>
      </c>
      <c r="K123" s="5">
        <v>2704206</v>
      </c>
      <c r="L123" s="5"/>
      <c r="M123" s="5">
        <v>60831</v>
      </c>
      <c r="N123" s="5">
        <v>1854712</v>
      </c>
      <c r="O123" s="5">
        <v>45336</v>
      </c>
      <c r="P123" s="5"/>
      <c r="Q123" s="5">
        <v>379874</v>
      </c>
      <c r="R123" s="5"/>
      <c r="S123" s="5">
        <v>432478</v>
      </c>
      <c r="T123" s="5">
        <v>551216</v>
      </c>
      <c r="U123" s="5">
        <v>24371212</v>
      </c>
    </row>
    <row r="124" spans="2:21" x14ac:dyDescent="0.25">
      <c r="B124" s="1"/>
      <c r="C124" s="27">
        <v>44835</v>
      </c>
      <c r="D124" s="5">
        <v>3105131</v>
      </c>
      <c r="E124" s="5">
        <v>8985</v>
      </c>
      <c r="F124" s="5">
        <v>13347522</v>
      </c>
      <c r="G124" s="5">
        <v>554430</v>
      </c>
      <c r="H124" s="5">
        <v>1273862</v>
      </c>
      <c r="I124" s="5"/>
      <c r="J124" s="5">
        <v>120913</v>
      </c>
      <c r="K124" s="5">
        <v>2695434</v>
      </c>
      <c r="L124" s="5"/>
      <c r="M124" s="5">
        <v>60775</v>
      </c>
      <c r="N124" s="5">
        <v>1916029</v>
      </c>
      <c r="O124" s="5">
        <v>47187</v>
      </c>
      <c r="P124" s="5"/>
      <c r="Q124" s="5">
        <v>396756</v>
      </c>
      <c r="R124" s="5"/>
      <c r="S124" s="5">
        <v>436644</v>
      </c>
      <c r="T124" s="5">
        <v>554839</v>
      </c>
      <c r="U124" s="5">
        <v>24518507</v>
      </c>
    </row>
    <row r="125" spans="2:21" x14ac:dyDescent="0.25">
      <c r="B125" s="1"/>
      <c r="C125" s="27">
        <v>44866</v>
      </c>
      <c r="D125" s="5">
        <v>3147719</v>
      </c>
      <c r="E125" s="5">
        <v>9121</v>
      </c>
      <c r="F125" s="5">
        <v>13379115</v>
      </c>
      <c r="G125" s="5">
        <v>559564</v>
      </c>
      <c r="H125" s="5">
        <v>1298352</v>
      </c>
      <c r="I125" s="5"/>
      <c r="J125" s="5">
        <v>121743</v>
      </c>
      <c r="K125" s="5">
        <v>2654711</v>
      </c>
      <c r="L125" s="5"/>
      <c r="M125" s="5">
        <v>60660</v>
      </c>
      <c r="N125" s="5">
        <v>1977193</v>
      </c>
      <c r="O125" s="5">
        <v>49571</v>
      </c>
      <c r="P125" s="5"/>
      <c r="Q125" s="5">
        <v>416039</v>
      </c>
      <c r="R125" s="5"/>
      <c r="S125" s="5">
        <v>441425</v>
      </c>
      <c r="T125" s="5">
        <v>560898</v>
      </c>
      <c r="U125" s="5">
        <v>24676111</v>
      </c>
    </row>
    <row r="126" spans="2:21" x14ac:dyDescent="0.25">
      <c r="B126" s="1"/>
      <c r="C126" s="27">
        <v>44896</v>
      </c>
      <c r="D126" s="5">
        <v>3167964</v>
      </c>
      <c r="E126" s="5">
        <v>9241</v>
      </c>
      <c r="F126" s="5">
        <v>13401607</v>
      </c>
      <c r="G126" s="5">
        <v>568489</v>
      </c>
      <c r="H126" s="5">
        <v>1320346</v>
      </c>
      <c r="I126" s="5"/>
      <c r="J126" s="5">
        <v>122684</v>
      </c>
      <c r="K126" s="5">
        <v>2633028</v>
      </c>
      <c r="L126" s="5"/>
      <c r="M126" s="5">
        <v>60636</v>
      </c>
      <c r="N126" s="5">
        <v>2030841</v>
      </c>
      <c r="O126" s="5">
        <v>51330</v>
      </c>
      <c r="P126" s="5"/>
      <c r="Q126" s="5">
        <v>431951</v>
      </c>
      <c r="R126" s="5"/>
      <c r="S126" s="5">
        <v>313756</v>
      </c>
      <c r="T126" s="5">
        <v>622068</v>
      </c>
      <c r="U126" s="5">
        <v>24733941</v>
      </c>
    </row>
    <row r="127" spans="2:21" x14ac:dyDescent="0.25">
      <c r="B127" s="1"/>
      <c r="C127" s="26">
        <v>44927</v>
      </c>
      <c r="D127" s="4">
        <v>3215583</v>
      </c>
      <c r="E127" s="4">
        <v>9395</v>
      </c>
      <c r="F127" s="4">
        <v>13461775</v>
      </c>
      <c r="G127" s="4">
        <v>582962</v>
      </c>
      <c r="H127" s="4">
        <v>1337192</v>
      </c>
      <c r="I127" s="4"/>
      <c r="J127" s="4">
        <v>123929</v>
      </c>
      <c r="K127" s="4">
        <v>2644207</v>
      </c>
      <c r="L127" s="4"/>
      <c r="M127" s="4">
        <v>60304</v>
      </c>
      <c r="N127" s="4">
        <v>2084768</v>
      </c>
      <c r="O127" s="4">
        <v>52986</v>
      </c>
      <c r="P127" s="4"/>
      <c r="Q127" s="4">
        <v>431172</v>
      </c>
      <c r="R127" s="4"/>
      <c r="S127" s="4">
        <v>317980</v>
      </c>
      <c r="T127" s="4">
        <v>567552</v>
      </c>
      <c r="U127" s="4">
        <v>24889805</v>
      </c>
    </row>
    <row r="128" spans="2:21" x14ac:dyDescent="0.25">
      <c r="B128" s="1"/>
      <c r="C128" s="27">
        <v>44958</v>
      </c>
      <c r="D128" s="5">
        <v>3261397</v>
      </c>
      <c r="E128" s="5">
        <v>9510</v>
      </c>
      <c r="F128" s="5">
        <v>13534038</v>
      </c>
      <c r="G128" s="5">
        <v>595803</v>
      </c>
      <c r="H128" s="5">
        <v>1351338</v>
      </c>
      <c r="I128" s="5"/>
      <c r="J128" s="5">
        <v>125659</v>
      </c>
      <c r="K128" s="5">
        <v>2652732</v>
      </c>
      <c r="L128" s="5"/>
      <c r="M128" s="5">
        <v>60214</v>
      </c>
      <c r="N128" s="5">
        <v>2130832</v>
      </c>
      <c r="O128" s="5">
        <v>54312</v>
      </c>
      <c r="P128" s="5"/>
      <c r="Q128" s="5">
        <v>458497</v>
      </c>
      <c r="R128" s="5"/>
      <c r="S128" s="5">
        <v>322353</v>
      </c>
      <c r="T128" s="5">
        <v>579206</v>
      </c>
      <c r="U128" s="5">
        <v>25135891</v>
      </c>
    </row>
    <row r="129" spans="2:21" x14ac:dyDescent="0.25">
      <c r="B129" s="1"/>
      <c r="C129" s="27">
        <v>44986</v>
      </c>
      <c r="D129" s="5">
        <v>3306136</v>
      </c>
      <c r="E129" s="5">
        <v>9790</v>
      </c>
      <c r="F129" s="5">
        <v>13610916</v>
      </c>
      <c r="G129" s="5">
        <v>612293</v>
      </c>
      <c r="H129" s="5">
        <v>1365069</v>
      </c>
      <c r="I129" s="5"/>
      <c r="J129" s="5">
        <v>128868</v>
      </c>
      <c r="K129" s="5">
        <v>2538904</v>
      </c>
      <c r="L129" s="5"/>
      <c r="M129" s="5">
        <v>60138</v>
      </c>
      <c r="N129" s="5">
        <v>2192457</v>
      </c>
      <c r="O129" s="5">
        <v>56073</v>
      </c>
      <c r="P129" s="5"/>
      <c r="Q129" s="5">
        <v>470473</v>
      </c>
      <c r="R129" s="5"/>
      <c r="S129" s="5">
        <v>328177</v>
      </c>
      <c r="T129" s="5">
        <v>634756</v>
      </c>
      <c r="U129" s="5">
        <v>25314050</v>
      </c>
    </row>
    <row r="130" spans="2:21" x14ac:dyDescent="0.25">
      <c r="B130" s="1"/>
      <c r="C130" s="27">
        <v>45017</v>
      </c>
      <c r="D130" s="5">
        <v>3360303</v>
      </c>
      <c r="E130" s="5">
        <v>10012</v>
      </c>
      <c r="F130" s="5">
        <v>13682682</v>
      </c>
      <c r="G130" s="5">
        <v>626385</v>
      </c>
      <c r="H130" s="5">
        <v>1385799</v>
      </c>
      <c r="I130" s="5"/>
      <c r="J130" s="5">
        <v>129921</v>
      </c>
      <c r="K130" s="5">
        <v>2422254</v>
      </c>
      <c r="L130" s="5"/>
      <c r="M130" s="5">
        <v>60057</v>
      </c>
      <c r="N130" s="5">
        <v>2234348</v>
      </c>
      <c r="O130" s="5">
        <v>57324</v>
      </c>
      <c r="P130" s="5"/>
      <c r="Q130" s="5">
        <v>480527</v>
      </c>
      <c r="R130" s="5"/>
      <c r="S130" s="5">
        <v>332813</v>
      </c>
      <c r="T130" s="5">
        <v>586008</v>
      </c>
      <c r="U130" s="5">
        <v>25368433</v>
      </c>
    </row>
    <row r="131" spans="2:21" x14ac:dyDescent="0.25">
      <c r="B131" s="1"/>
      <c r="C131" s="27">
        <v>45047</v>
      </c>
      <c r="D131" s="5">
        <v>3367365</v>
      </c>
      <c r="E131" s="5">
        <v>10237</v>
      </c>
      <c r="F131" s="5">
        <v>13737833</v>
      </c>
      <c r="G131" s="5">
        <v>643735</v>
      </c>
      <c r="H131" s="5">
        <v>1422438</v>
      </c>
      <c r="I131" s="5"/>
      <c r="J131" s="5">
        <v>132341</v>
      </c>
      <c r="K131" s="5">
        <v>2446440</v>
      </c>
      <c r="L131" s="5"/>
      <c r="M131" s="5">
        <v>60145</v>
      </c>
      <c r="N131" s="5">
        <v>2299715</v>
      </c>
      <c r="O131" s="5">
        <v>60089</v>
      </c>
      <c r="P131" s="5"/>
      <c r="Q131" s="5">
        <v>491769</v>
      </c>
      <c r="R131" s="5"/>
      <c r="S131" s="5">
        <v>325989</v>
      </c>
      <c r="T131" s="5">
        <v>596741</v>
      </c>
      <c r="U131" s="5">
        <v>25594837</v>
      </c>
    </row>
    <row r="132" spans="2:21" x14ac:dyDescent="0.25">
      <c r="B132" s="1"/>
      <c r="C132" s="27">
        <v>45078</v>
      </c>
      <c r="D132" s="5">
        <v>3392354</v>
      </c>
      <c r="E132" s="5">
        <v>10328</v>
      </c>
      <c r="F132" s="5">
        <v>13761757</v>
      </c>
      <c r="G132" s="5">
        <v>659463</v>
      </c>
      <c r="H132" s="5">
        <v>1464118</v>
      </c>
      <c r="I132" s="5"/>
      <c r="J132" s="5">
        <v>134822</v>
      </c>
      <c r="K132" s="5">
        <v>2448334</v>
      </c>
      <c r="L132" s="5"/>
      <c r="M132" s="5">
        <v>60086</v>
      </c>
      <c r="N132" s="5">
        <v>2354861</v>
      </c>
      <c r="O132" s="5">
        <v>62013</v>
      </c>
      <c r="P132" s="5"/>
      <c r="Q132" s="5">
        <v>503703</v>
      </c>
      <c r="R132" s="5"/>
      <c r="S132" s="5">
        <v>330012</v>
      </c>
      <c r="T132" s="5">
        <v>605499</v>
      </c>
      <c r="U132" s="5">
        <v>25787350</v>
      </c>
    </row>
    <row r="133" spans="2:21" x14ac:dyDescent="0.25">
      <c r="B133" s="1"/>
      <c r="C133" s="27">
        <v>45108</v>
      </c>
      <c r="D133" s="5">
        <v>3430113</v>
      </c>
      <c r="E133" s="5">
        <v>9393</v>
      </c>
      <c r="F133" s="5">
        <v>13802244</v>
      </c>
      <c r="G133" s="5">
        <v>666476</v>
      </c>
      <c r="H133" s="5">
        <v>1512726</v>
      </c>
      <c r="I133" s="5"/>
      <c r="J133" s="5">
        <v>138010</v>
      </c>
      <c r="K133" s="5">
        <v>2444502</v>
      </c>
      <c r="L133" s="5"/>
      <c r="M133" s="5">
        <v>60136</v>
      </c>
      <c r="N133" s="5">
        <v>2468179</v>
      </c>
      <c r="O133" s="5">
        <v>64229</v>
      </c>
      <c r="P133" s="5"/>
      <c r="Q133" s="5">
        <v>514500</v>
      </c>
      <c r="R133" s="5"/>
      <c r="S133" s="5">
        <v>323795</v>
      </c>
      <c r="T133" s="5">
        <v>608404</v>
      </c>
      <c r="U133" s="5">
        <v>26042707</v>
      </c>
    </row>
    <row r="134" spans="2:21" x14ac:dyDescent="0.25">
      <c r="B134" s="1"/>
      <c r="C134" s="27">
        <v>45139</v>
      </c>
      <c r="D134" s="5">
        <v>3449270</v>
      </c>
      <c r="E134" s="5">
        <v>10209</v>
      </c>
      <c r="F134" s="5">
        <v>13862896</v>
      </c>
      <c r="G134" s="5">
        <v>673805</v>
      </c>
      <c r="H134" s="5">
        <v>1594513</v>
      </c>
      <c r="I134" s="5"/>
      <c r="J134" s="5">
        <v>140631</v>
      </c>
      <c r="K134" s="5">
        <v>2438419</v>
      </c>
      <c r="L134" s="5"/>
      <c r="M134" s="5">
        <v>60213</v>
      </c>
      <c r="N134" s="5">
        <v>2461831</v>
      </c>
      <c r="O134" s="5">
        <v>66355</v>
      </c>
      <c r="P134" s="5"/>
      <c r="Q134" s="5">
        <v>529356</v>
      </c>
      <c r="R134" s="5"/>
      <c r="S134" s="5">
        <v>328043</v>
      </c>
      <c r="T134" s="5">
        <v>612637</v>
      </c>
      <c r="U134" s="5">
        <v>26228178</v>
      </c>
    </row>
    <row r="135" spans="2:21" x14ac:dyDescent="0.25">
      <c r="B135" s="1"/>
      <c r="C135" s="27">
        <v>45170</v>
      </c>
      <c r="D135" s="5">
        <v>3450695</v>
      </c>
      <c r="E135" s="5">
        <v>10821</v>
      </c>
      <c r="F135" s="5">
        <v>13879834</v>
      </c>
      <c r="G135" s="5">
        <v>674339</v>
      </c>
      <c r="H135" s="5">
        <v>1650564</v>
      </c>
      <c r="I135" s="5"/>
      <c r="J135" s="5">
        <v>142465</v>
      </c>
      <c r="K135" s="5">
        <v>2438288</v>
      </c>
      <c r="L135" s="5"/>
      <c r="M135" s="5">
        <v>60234</v>
      </c>
      <c r="N135" s="5">
        <v>2564598</v>
      </c>
      <c r="O135" s="5">
        <v>67444</v>
      </c>
      <c r="P135" s="5"/>
      <c r="Q135" s="5">
        <v>543830</v>
      </c>
      <c r="R135" s="5"/>
      <c r="S135" s="5">
        <v>330826</v>
      </c>
      <c r="T135" s="5">
        <v>615767</v>
      </c>
      <c r="U135" s="5">
        <v>26429705</v>
      </c>
    </row>
    <row r="136" spans="2:21" x14ac:dyDescent="0.25">
      <c r="B136" s="1"/>
      <c r="C136" s="27">
        <v>45200</v>
      </c>
      <c r="D136" s="5">
        <v>3474400</v>
      </c>
      <c r="E136" s="5">
        <v>11722</v>
      </c>
      <c r="F136" s="5">
        <v>13886831</v>
      </c>
      <c r="G136" s="5">
        <v>675256</v>
      </c>
      <c r="H136" s="5">
        <v>1762174</v>
      </c>
      <c r="I136" s="5"/>
      <c r="J136" s="5">
        <v>145082</v>
      </c>
      <c r="K136" s="5">
        <v>2388366</v>
      </c>
      <c r="L136" s="5"/>
      <c r="M136" s="5">
        <v>60142</v>
      </c>
      <c r="N136" s="5">
        <v>2550676</v>
      </c>
      <c r="O136" s="5">
        <v>68679</v>
      </c>
      <c r="P136" s="5"/>
      <c r="Q136" s="5">
        <v>540285</v>
      </c>
      <c r="R136" s="5"/>
      <c r="S136" s="5">
        <v>333305</v>
      </c>
      <c r="T136" s="5">
        <v>620304</v>
      </c>
      <c r="U136" s="5">
        <v>26517222</v>
      </c>
    </row>
    <row r="137" spans="2:21" x14ac:dyDescent="0.25">
      <c r="B137" s="1"/>
      <c r="C137" s="27">
        <v>45231</v>
      </c>
      <c r="D137" s="5">
        <v>3482119</v>
      </c>
      <c r="E137" s="5">
        <v>12662</v>
      </c>
      <c r="F137" s="5">
        <v>13895064</v>
      </c>
      <c r="G137" s="5">
        <v>677710</v>
      </c>
      <c r="H137" s="5">
        <v>1862379</v>
      </c>
      <c r="I137" s="5"/>
      <c r="J137" s="5">
        <v>147715</v>
      </c>
      <c r="K137" s="5">
        <v>2410628</v>
      </c>
      <c r="L137" s="5"/>
      <c r="M137" s="5">
        <v>59710</v>
      </c>
      <c r="N137" s="5">
        <v>2601747</v>
      </c>
      <c r="O137" s="5">
        <v>69464</v>
      </c>
      <c r="P137" s="5"/>
      <c r="Q137" s="5">
        <v>539192</v>
      </c>
      <c r="R137" s="5"/>
      <c r="S137" s="5">
        <v>336445</v>
      </c>
      <c r="T137" s="5">
        <v>624521</v>
      </c>
      <c r="U137" s="5">
        <v>26719356</v>
      </c>
    </row>
    <row r="138" spans="2:21" x14ac:dyDescent="0.25">
      <c r="B138" s="1"/>
      <c r="C138" s="27">
        <v>45261</v>
      </c>
      <c r="D138" s="5">
        <v>3503654</v>
      </c>
      <c r="E138" s="5">
        <v>13640</v>
      </c>
      <c r="F138" s="5">
        <v>13904729</v>
      </c>
      <c r="G138" s="5">
        <v>678198</v>
      </c>
      <c r="H138" s="5">
        <v>1950175</v>
      </c>
      <c r="I138" s="5"/>
      <c r="J138" s="5">
        <v>150461</v>
      </c>
      <c r="K138" s="5">
        <v>2418422</v>
      </c>
      <c r="L138" s="5"/>
      <c r="M138" s="5">
        <v>59358</v>
      </c>
      <c r="N138" s="5">
        <v>2649099</v>
      </c>
      <c r="O138" s="5">
        <v>69786</v>
      </c>
      <c r="P138" s="5"/>
      <c r="Q138" s="5">
        <v>597046</v>
      </c>
      <c r="R138" s="5"/>
      <c r="S138" s="5">
        <v>340680</v>
      </c>
      <c r="T138" s="5">
        <v>628686</v>
      </c>
      <c r="U138" s="5">
        <v>26963934</v>
      </c>
    </row>
    <row r="139" spans="2:21" x14ac:dyDescent="0.25">
      <c r="B139" s="1"/>
      <c r="C139" s="26">
        <v>45292</v>
      </c>
      <c r="D139" s="4">
        <v>3527800</v>
      </c>
      <c r="E139" s="4">
        <v>14730</v>
      </c>
      <c r="F139" s="4">
        <v>13963211</v>
      </c>
      <c r="G139" s="4">
        <v>676248</v>
      </c>
      <c r="H139" s="4">
        <v>2006633</v>
      </c>
      <c r="I139" s="4"/>
      <c r="J139" s="4">
        <v>152954</v>
      </c>
      <c r="K139" s="4">
        <v>2426992</v>
      </c>
      <c r="L139" s="4"/>
      <c r="M139" s="4">
        <v>58867</v>
      </c>
      <c r="N139" s="4">
        <v>2695729</v>
      </c>
      <c r="O139" s="4">
        <v>71635</v>
      </c>
      <c r="P139" s="4"/>
      <c r="Q139" s="4">
        <v>595685</v>
      </c>
      <c r="R139" s="4"/>
      <c r="S139" s="4">
        <v>343914</v>
      </c>
      <c r="T139" s="4">
        <v>633394</v>
      </c>
      <c r="U139" s="4">
        <v>27167792</v>
      </c>
    </row>
    <row r="140" spans="2:21" x14ac:dyDescent="0.25">
      <c r="B140" s="1"/>
      <c r="C140" s="27">
        <v>45323</v>
      </c>
      <c r="D140" s="5">
        <v>3571569</v>
      </c>
      <c r="E140" s="5">
        <v>15524</v>
      </c>
      <c r="F140" s="5">
        <v>14015914</v>
      </c>
      <c r="G140" s="5">
        <v>672949</v>
      </c>
      <c r="H140" s="5">
        <v>2073629</v>
      </c>
      <c r="I140" s="5"/>
      <c r="J140" s="5">
        <v>154854</v>
      </c>
      <c r="K140" s="5">
        <v>2441493</v>
      </c>
      <c r="L140" s="5"/>
      <c r="M140" s="5">
        <v>58507</v>
      </c>
      <c r="N140" s="5">
        <v>2736228</v>
      </c>
      <c r="O140" s="5">
        <v>72463</v>
      </c>
      <c r="P140" s="5"/>
      <c r="Q140" s="5">
        <v>607928</v>
      </c>
      <c r="R140" s="5"/>
      <c r="S140" s="5">
        <v>348550</v>
      </c>
      <c r="T140" s="5">
        <v>644821</v>
      </c>
      <c r="U140" s="5">
        <v>27414429</v>
      </c>
    </row>
    <row r="141" spans="2:21" x14ac:dyDescent="0.25">
      <c r="B141" s="1"/>
      <c r="C141" s="27">
        <v>45352</v>
      </c>
      <c r="D141" s="5">
        <v>3624477</v>
      </c>
      <c r="E141" s="5">
        <v>16266</v>
      </c>
      <c r="F141" s="5">
        <v>14036578</v>
      </c>
      <c r="G141" s="5">
        <v>672048</v>
      </c>
      <c r="H141" s="5">
        <v>2127341</v>
      </c>
      <c r="I141" s="5"/>
      <c r="J141" s="5">
        <v>156586</v>
      </c>
      <c r="K141" s="5">
        <v>2450779</v>
      </c>
      <c r="L141" s="5"/>
      <c r="M141" s="5">
        <v>58508</v>
      </c>
      <c r="N141" s="5">
        <v>2778826</v>
      </c>
      <c r="O141" s="5">
        <v>74176</v>
      </c>
      <c r="P141" s="5"/>
      <c r="Q141" s="5">
        <v>619673</v>
      </c>
      <c r="R141" s="5"/>
      <c r="S141" s="5">
        <v>353352</v>
      </c>
      <c r="T141" s="5">
        <v>638148</v>
      </c>
      <c r="U141" s="5">
        <v>27606758</v>
      </c>
    </row>
    <row r="142" spans="2:21" x14ac:dyDescent="0.25">
      <c r="B142" s="1"/>
      <c r="C142" s="27">
        <v>45383</v>
      </c>
      <c r="D142" s="5">
        <v>3678776</v>
      </c>
      <c r="E142" s="5">
        <v>17344</v>
      </c>
      <c r="F142" s="5">
        <v>14091869</v>
      </c>
      <c r="G142" s="5">
        <v>669550</v>
      </c>
      <c r="H142" s="5">
        <v>2183220</v>
      </c>
      <c r="I142" s="5"/>
      <c r="J142" s="5">
        <v>159044</v>
      </c>
      <c r="K142" s="5">
        <v>2488258</v>
      </c>
      <c r="L142" s="5"/>
      <c r="M142" s="5">
        <v>58443</v>
      </c>
      <c r="N142" s="5">
        <v>2830112</v>
      </c>
      <c r="O142" s="5">
        <v>76158</v>
      </c>
      <c r="P142" s="5"/>
      <c r="Q142" s="5">
        <v>618456</v>
      </c>
      <c r="R142" s="5"/>
      <c r="S142" s="5">
        <v>358044</v>
      </c>
      <c r="T142" s="5">
        <v>643495</v>
      </c>
      <c r="U142" s="5">
        <v>27872769</v>
      </c>
    </row>
    <row r="143" spans="2:21" x14ac:dyDescent="0.25">
      <c r="B143" s="1"/>
      <c r="C143" s="27">
        <v>45413</v>
      </c>
      <c r="D143" s="5">
        <v>3722881</v>
      </c>
      <c r="E143" s="5">
        <v>18432</v>
      </c>
      <c r="F143" s="5">
        <v>14164960</v>
      </c>
      <c r="G143" s="5">
        <v>665566</v>
      </c>
      <c r="H143" s="5">
        <v>2235116</v>
      </c>
      <c r="I143" s="5"/>
      <c r="J143" s="5">
        <v>160733</v>
      </c>
      <c r="K143" s="5">
        <v>2478356</v>
      </c>
      <c r="L143" s="5"/>
      <c r="M143" s="5">
        <v>58348</v>
      </c>
      <c r="N143" s="5">
        <v>2872408</v>
      </c>
      <c r="O143" s="5">
        <v>77302</v>
      </c>
      <c r="P143" s="5"/>
      <c r="Q143" s="5">
        <v>617204</v>
      </c>
      <c r="R143" s="5"/>
      <c r="S143" s="5">
        <v>362258</v>
      </c>
      <c r="T143" s="5">
        <v>647593</v>
      </c>
      <c r="U143" s="5">
        <v>28081157</v>
      </c>
    </row>
    <row r="144" spans="2:21" x14ac:dyDescent="0.25">
      <c r="B144" s="1"/>
      <c r="C144" s="27">
        <v>45444</v>
      </c>
      <c r="D144" s="5">
        <v>3757556</v>
      </c>
      <c r="E144" s="5">
        <v>19476</v>
      </c>
      <c r="F144" s="5">
        <v>14202172</v>
      </c>
      <c r="G144" s="5">
        <v>657632</v>
      </c>
      <c r="H144" s="5">
        <v>2287240</v>
      </c>
      <c r="I144" s="5"/>
      <c r="J144" s="5">
        <v>162006</v>
      </c>
      <c r="K144" s="5">
        <v>2421687</v>
      </c>
      <c r="L144" s="5"/>
      <c r="M144" s="5">
        <v>58217</v>
      </c>
      <c r="N144" s="5">
        <v>2913314</v>
      </c>
      <c r="O144" s="5">
        <v>77512</v>
      </c>
      <c r="P144" s="5"/>
      <c r="Q144" s="5">
        <v>616389</v>
      </c>
      <c r="R144" s="5"/>
      <c r="S144" s="5">
        <v>365278</v>
      </c>
      <c r="T144" s="5">
        <v>651408</v>
      </c>
      <c r="U144" s="5">
        <v>28189887</v>
      </c>
    </row>
    <row r="145" spans="2:21" x14ac:dyDescent="0.25">
      <c r="B145" s="1"/>
      <c r="C145" s="27">
        <v>45474</v>
      </c>
      <c r="D145" s="5">
        <v>3806684</v>
      </c>
      <c r="E145" s="5">
        <v>21082</v>
      </c>
      <c r="F145" s="5">
        <v>13927727</v>
      </c>
      <c r="G145" s="5">
        <v>455211</v>
      </c>
      <c r="H145" s="5">
        <v>2349420</v>
      </c>
      <c r="I145" s="5"/>
      <c r="J145" s="5">
        <v>163206</v>
      </c>
      <c r="K145" s="5">
        <v>2445841</v>
      </c>
      <c r="L145" s="5"/>
      <c r="M145" s="5">
        <v>57979</v>
      </c>
      <c r="N145" s="5">
        <v>2959421</v>
      </c>
      <c r="O145" s="5">
        <v>78356</v>
      </c>
      <c r="P145" s="5"/>
      <c r="Q145" s="5">
        <v>615439</v>
      </c>
      <c r="R145" s="5"/>
      <c r="S145" s="5">
        <v>369713</v>
      </c>
      <c r="T145" s="5">
        <v>655535</v>
      </c>
      <c r="U145" s="5">
        <v>27905614</v>
      </c>
    </row>
    <row r="146" spans="2:21" x14ac:dyDescent="0.25">
      <c r="B146" s="1"/>
      <c r="C146" s="27">
        <v>45505</v>
      </c>
      <c r="D146" s="5">
        <v>3850180</v>
      </c>
      <c r="E146" s="5">
        <v>22249</v>
      </c>
      <c r="F146" s="5">
        <v>13934958</v>
      </c>
      <c r="G146" s="5">
        <v>454350</v>
      </c>
      <c r="H146" s="5">
        <v>2398170</v>
      </c>
      <c r="I146" s="5"/>
      <c r="J146" s="5">
        <v>164136</v>
      </c>
      <c r="K146" s="5">
        <v>2500309</v>
      </c>
      <c r="L146" s="5"/>
      <c r="M146" s="5">
        <v>57750</v>
      </c>
      <c r="N146" s="5">
        <v>2955156</v>
      </c>
      <c r="O146" s="5">
        <v>79756</v>
      </c>
      <c r="P146" s="5"/>
      <c r="Q146" s="5">
        <v>685528</v>
      </c>
      <c r="R146" s="5"/>
      <c r="S146" s="5">
        <v>373169</v>
      </c>
      <c r="T146" s="5">
        <v>660664</v>
      </c>
      <c r="U146" s="5">
        <v>28136375</v>
      </c>
    </row>
    <row r="147" spans="2:21" x14ac:dyDescent="0.25">
      <c r="B147" s="1"/>
      <c r="C147" s="27">
        <v>45536</v>
      </c>
      <c r="D147" s="5">
        <v>3883320</v>
      </c>
      <c r="E147" s="5">
        <v>23381</v>
      </c>
      <c r="F147" s="5">
        <v>14401341</v>
      </c>
      <c r="G147" s="5">
        <v>453846</v>
      </c>
      <c r="H147" s="5">
        <v>2444969</v>
      </c>
      <c r="I147" s="5"/>
      <c r="J147" s="5">
        <v>165324</v>
      </c>
      <c r="K147" s="5">
        <v>2534317</v>
      </c>
      <c r="L147" s="5"/>
      <c r="M147" s="5">
        <v>57458</v>
      </c>
      <c r="N147" s="5">
        <v>2972432</v>
      </c>
      <c r="O147" s="5">
        <v>77955</v>
      </c>
      <c r="P147" s="5"/>
      <c r="Q147" s="5">
        <v>684329</v>
      </c>
      <c r="R147" s="5"/>
      <c r="S147" s="5">
        <v>374708</v>
      </c>
      <c r="T147" s="5">
        <v>662287</v>
      </c>
      <c r="U147" s="5">
        <v>28735667</v>
      </c>
    </row>
    <row r="148" spans="2:21" x14ac:dyDescent="0.25">
      <c r="B148" s="1"/>
      <c r="C148" s="27">
        <v>45566</v>
      </c>
      <c r="D148" s="5">
        <v>3923768</v>
      </c>
      <c r="E148" s="5">
        <v>24561</v>
      </c>
      <c r="F148" s="5">
        <v>13963532</v>
      </c>
      <c r="G148" s="5">
        <v>458295</v>
      </c>
      <c r="H148" s="5">
        <v>2477040</v>
      </c>
      <c r="I148" s="5"/>
      <c r="J148" s="5">
        <v>167378</v>
      </c>
      <c r="K148" s="5">
        <v>2497247</v>
      </c>
      <c r="L148" s="5"/>
      <c r="M148" s="5">
        <v>54862</v>
      </c>
      <c r="N148" s="5">
        <v>3018322</v>
      </c>
      <c r="O148" s="5">
        <v>80191</v>
      </c>
      <c r="P148" s="5"/>
      <c r="Q148" s="5">
        <v>683123</v>
      </c>
      <c r="R148" s="5"/>
      <c r="S148" s="5">
        <v>378703</v>
      </c>
      <c r="T148" s="5">
        <v>667986</v>
      </c>
      <c r="U148" s="5">
        <v>28395008</v>
      </c>
    </row>
    <row r="149" spans="2:21" ht="25.15" customHeight="1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2:21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2:21" x14ac:dyDescent="0.25">
      <c r="B151" s="24" t="s">
        <v>2</v>
      </c>
      <c r="C151" s="26">
        <v>41244</v>
      </c>
      <c r="D151" s="13">
        <v>167721</v>
      </c>
      <c r="E151" s="13">
        <v>371</v>
      </c>
      <c r="F151" s="13">
        <v>60028</v>
      </c>
      <c r="G151" s="13">
        <v>13424</v>
      </c>
      <c r="H151" s="13">
        <v>93058</v>
      </c>
      <c r="I151" s="13">
        <v>18681</v>
      </c>
      <c r="J151" s="13">
        <v>2859</v>
      </c>
      <c r="K151" s="13">
        <v>122391</v>
      </c>
      <c r="L151" s="13">
        <v>28431</v>
      </c>
      <c r="M151" s="13">
        <v>6397</v>
      </c>
      <c r="N151" s="13">
        <v>1746</v>
      </c>
      <c r="O151" s="13"/>
      <c r="P151" s="13"/>
      <c r="Q151" s="13"/>
      <c r="R151" s="13">
        <v>39004</v>
      </c>
      <c r="S151" s="13">
        <v>316</v>
      </c>
      <c r="T151" s="13"/>
      <c r="U151" s="4">
        <v>554427</v>
      </c>
    </row>
    <row r="152" spans="2:21" x14ac:dyDescent="0.25">
      <c r="B152" s="1"/>
      <c r="C152" s="26">
        <v>41275</v>
      </c>
      <c r="D152" s="4">
        <v>168894</v>
      </c>
      <c r="E152" s="4">
        <v>406</v>
      </c>
      <c r="F152" s="4">
        <v>60511</v>
      </c>
      <c r="G152" s="4">
        <v>13399</v>
      </c>
      <c r="H152" s="4">
        <v>93668</v>
      </c>
      <c r="I152" s="4">
        <v>18306</v>
      </c>
      <c r="J152" s="4">
        <v>2925</v>
      </c>
      <c r="K152" s="4">
        <v>122339</v>
      </c>
      <c r="L152" s="4">
        <v>28560</v>
      </c>
      <c r="M152" s="4">
        <v>6528</v>
      </c>
      <c r="N152" s="4">
        <v>1812</v>
      </c>
      <c r="O152" s="4"/>
      <c r="P152" s="4"/>
      <c r="Q152" s="4"/>
      <c r="R152" s="4">
        <v>18226</v>
      </c>
      <c r="S152" s="4">
        <v>322</v>
      </c>
      <c r="T152" s="4"/>
      <c r="U152" s="4">
        <v>535896</v>
      </c>
    </row>
    <row r="153" spans="2:21" x14ac:dyDescent="0.25">
      <c r="B153" s="1"/>
      <c r="C153" s="27">
        <v>41306</v>
      </c>
      <c r="D153" s="5">
        <v>170043</v>
      </c>
      <c r="E153" s="5">
        <v>380</v>
      </c>
      <c r="F153" s="5">
        <v>61156</v>
      </c>
      <c r="G153" s="5">
        <v>13410</v>
      </c>
      <c r="H153" s="5">
        <v>94056</v>
      </c>
      <c r="I153" s="5">
        <v>18475</v>
      </c>
      <c r="J153" s="5">
        <v>2971</v>
      </c>
      <c r="K153" s="5">
        <v>122080</v>
      </c>
      <c r="L153" s="5">
        <v>28686</v>
      </c>
      <c r="M153" s="5">
        <v>6564</v>
      </c>
      <c r="N153" s="5">
        <v>1901</v>
      </c>
      <c r="O153" s="5"/>
      <c r="P153" s="5"/>
      <c r="Q153" s="5"/>
      <c r="R153" s="5">
        <v>17729</v>
      </c>
      <c r="S153" s="5">
        <v>333</v>
      </c>
      <c r="T153" s="5"/>
      <c r="U153" s="5">
        <v>537784</v>
      </c>
    </row>
    <row r="154" spans="2:21" x14ac:dyDescent="0.25">
      <c r="B154" s="1"/>
      <c r="C154" s="27">
        <v>41334</v>
      </c>
      <c r="D154" s="5">
        <v>171805</v>
      </c>
      <c r="E154" s="5">
        <v>393</v>
      </c>
      <c r="F154" s="5">
        <v>61917</v>
      </c>
      <c r="G154" s="5">
        <v>13424</v>
      </c>
      <c r="H154" s="5">
        <v>94477</v>
      </c>
      <c r="I154" s="5">
        <v>18689</v>
      </c>
      <c r="J154" s="5">
        <v>3027</v>
      </c>
      <c r="K154" s="5">
        <v>122036</v>
      </c>
      <c r="L154" s="5">
        <v>28845</v>
      </c>
      <c r="M154" s="5">
        <v>6629</v>
      </c>
      <c r="N154" s="5">
        <v>2027</v>
      </c>
      <c r="O154" s="5"/>
      <c r="P154" s="5"/>
      <c r="Q154" s="5"/>
      <c r="R154" s="5">
        <v>17964</v>
      </c>
      <c r="S154" s="5">
        <v>344</v>
      </c>
      <c r="T154" s="5"/>
      <c r="U154" s="5">
        <v>541577</v>
      </c>
    </row>
    <row r="155" spans="2:21" x14ac:dyDescent="0.25">
      <c r="B155" s="1"/>
      <c r="C155" s="27">
        <v>41365</v>
      </c>
      <c r="D155" s="5">
        <v>190136</v>
      </c>
      <c r="E155" s="5">
        <v>416</v>
      </c>
      <c r="F155" s="5">
        <v>62735</v>
      </c>
      <c r="G155" s="5">
        <v>13452</v>
      </c>
      <c r="H155" s="5">
        <v>95042</v>
      </c>
      <c r="I155" s="5">
        <v>18878</v>
      </c>
      <c r="J155" s="5">
        <v>3095</v>
      </c>
      <c r="K155" s="5">
        <v>122032</v>
      </c>
      <c r="L155" s="5">
        <v>28967</v>
      </c>
      <c r="M155" s="5">
        <v>6669</v>
      </c>
      <c r="N155" s="5">
        <v>2117</v>
      </c>
      <c r="O155" s="5"/>
      <c r="P155" s="5"/>
      <c r="Q155" s="5"/>
      <c r="R155" s="5">
        <v>18245</v>
      </c>
      <c r="S155" s="5">
        <v>358</v>
      </c>
      <c r="T155" s="5"/>
      <c r="U155" s="5">
        <v>562142</v>
      </c>
    </row>
    <row r="156" spans="2:21" x14ac:dyDescent="0.25">
      <c r="B156" s="1"/>
      <c r="C156" s="27">
        <v>41395</v>
      </c>
      <c r="D156" s="5">
        <v>191283</v>
      </c>
      <c r="E156" s="5">
        <v>429</v>
      </c>
      <c r="F156" s="5">
        <v>63475</v>
      </c>
      <c r="G156" s="5">
        <v>13490</v>
      </c>
      <c r="H156" s="5">
        <v>95405</v>
      </c>
      <c r="I156" s="5">
        <v>18977</v>
      </c>
      <c r="J156" s="5">
        <v>3169</v>
      </c>
      <c r="K156" s="5">
        <v>121659</v>
      </c>
      <c r="L156" s="5">
        <v>29122</v>
      </c>
      <c r="M156" s="5">
        <v>6764</v>
      </c>
      <c r="N156" s="5">
        <v>2232</v>
      </c>
      <c r="O156" s="5"/>
      <c r="P156" s="5"/>
      <c r="Q156" s="5"/>
      <c r="R156" s="5">
        <v>17942</v>
      </c>
      <c r="S156" s="5">
        <v>362</v>
      </c>
      <c r="T156" s="5"/>
      <c r="U156" s="5">
        <v>564309</v>
      </c>
    </row>
    <row r="157" spans="2:21" x14ac:dyDescent="0.25">
      <c r="B157" s="1"/>
      <c r="C157" s="27">
        <v>41426</v>
      </c>
      <c r="D157" s="5">
        <v>192437</v>
      </c>
      <c r="E157" s="5">
        <v>453</v>
      </c>
      <c r="F157" s="5">
        <v>64063</v>
      </c>
      <c r="G157" s="5">
        <v>13500</v>
      </c>
      <c r="H157" s="5">
        <v>95308</v>
      </c>
      <c r="I157" s="5">
        <v>19141</v>
      </c>
      <c r="J157" s="5">
        <v>3232</v>
      </c>
      <c r="K157" s="5">
        <v>121654</v>
      </c>
      <c r="L157" s="5">
        <v>29356</v>
      </c>
      <c r="M157" s="5">
        <v>6869</v>
      </c>
      <c r="N157" s="5">
        <v>2324</v>
      </c>
      <c r="O157" s="5"/>
      <c r="P157" s="5"/>
      <c r="Q157" s="5"/>
      <c r="R157" s="5">
        <v>17760</v>
      </c>
      <c r="S157" s="5">
        <v>364</v>
      </c>
      <c r="T157" s="5"/>
      <c r="U157" s="5">
        <v>566461</v>
      </c>
    </row>
    <row r="158" spans="2:21" x14ac:dyDescent="0.25">
      <c r="B158" s="1"/>
      <c r="C158" s="27">
        <v>41456</v>
      </c>
      <c r="D158" s="5">
        <v>193598</v>
      </c>
      <c r="E158" s="5">
        <v>477</v>
      </c>
      <c r="F158" s="5">
        <v>64812</v>
      </c>
      <c r="G158" s="5">
        <v>13518</v>
      </c>
      <c r="H158" s="5">
        <v>94580</v>
      </c>
      <c r="I158" s="5">
        <v>19314</v>
      </c>
      <c r="J158" s="5">
        <v>3289</v>
      </c>
      <c r="K158" s="5">
        <v>121607</v>
      </c>
      <c r="L158" s="5">
        <v>29569</v>
      </c>
      <c r="M158" s="5">
        <v>6956</v>
      </c>
      <c r="N158" s="5">
        <v>2416</v>
      </c>
      <c r="O158" s="5"/>
      <c r="P158" s="5"/>
      <c r="Q158" s="5"/>
      <c r="R158" s="5">
        <v>18143</v>
      </c>
      <c r="S158" s="5">
        <v>363</v>
      </c>
      <c r="T158" s="5"/>
      <c r="U158" s="5">
        <v>568642</v>
      </c>
    </row>
    <row r="159" spans="2:21" x14ac:dyDescent="0.25">
      <c r="B159" s="1"/>
      <c r="C159" s="27">
        <v>41487</v>
      </c>
      <c r="D159" s="5">
        <v>194180</v>
      </c>
      <c r="E159" s="5">
        <v>494</v>
      </c>
      <c r="F159" s="5">
        <v>65374</v>
      </c>
      <c r="G159" s="5">
        <v>13535</v>
      </c>
      <c r="H159" s="5">
        <v>95007</v>
      </c>
      <c r="I159" s="5">
        <v>19518</v>
      </c>
      <c r="J159" s="5">
        <v>3360</v>
      </c>
      <c r="K159" s="5">
        <v>121188</v>
      </c>
      <c r="L159" s="5">
        <v>29740</v>
      </c>
      <c r="M159" s="5">
        <v>7056</v>
      </c>
      <c r="N159" s="5">
        <v>2543</v>
      </c>
      <c r="O159" s="5"/>
      <c r="P159" s="5"/>
      <c r="Q159" s="5"/>
      <c r="R159" s="5">
        <v>18026</v>
      </c>
      <c r="S159" s="5">
        <v>364</v>
      </c>
      <c r="T159" s="5"/>
      <c r="U159" s="5">
        <v>570385</v>
      </c>
    </row>
    <row r="160" spans="2:21" x14ac:dyDescent="0.25">
      <c r="B160" s="1"/>
      <c r="C160" s="27">
        <v>41518</v>
      </c>
      <c r="D160" s="5">
        <v>194370</v>
      </c>
      <c r="E160" s="5">
        <v>515</v>
      </c>
      <c r="F160" s="5">
        <v>65924</v>
      </c>
      <c r="G160" s="5">
        <v>13476</v>
      </c>
      <c r="H160" s="5">
        <v>95317</v>
      </c>
      <c r="I160" s="5">
        <v>19644</v>
      </c>
      <c r="J160" s="5">
        <v>3427</v>
      </c>
      <c r="K160" s="5">
        <v>119216</v>
      </c>
      <c r="L160" s="5">
        <v>29922</v>
      </c>
      <c r="M160" s="5">
        <v>7099</v>
      </c>
      <c r="N160" s="5">
        <v>2675</v>
      </c>
      <c r="O160" s="5"/>
      <c r="P160" s="5"/>
      <c r="Q160" s="5"/>
      <c r="R160" s="5">
        <v>18077</v>
      </c>
      <c r="S160" s="5">
        <v>300</v>
      </c>
      <c r="T160" s="5"/>
      <c r="U160" s="5">
        <v>569962</v>
      </c>
    </row>
    <row r="161" spans="2:21" x14ac:dyDescent="0.25">
      <c r="B161" s="1"/>
      <c r="C161" s="27">
        <v>41548</v>
      </c>
      <c r="D161" s="5">
        <v>195540</v>
      </c>
      <c r="E161" s="5">
        <v>538</v>
      </c>
      <c r="F161" s="5">
        <v>66678</v>
      </c>
      <c r="G161" s="5">
        <v>13522</v>
      </c>
      <c r="H161" s="5">
        <v>95675</v>
      </c>
      <c r="I161" s="5">
        <v>19594</v>
      </c>
      <c r="J161" s="5">
        <v>3478</v>
      </c>
      <c r="K161" s="5">
        <v>117215</v>
      </c>
      <c r="L161" s="5">
        <v>30080</v>
      </c>
      <c r="M161" s="5">
        <v>7189</v>
      </c>
      <c r="N161" s="5">
        <v>2836</v>
      </c>
      <c r="O161" s="5"/>
      <c r="P161" s="5"/>
      <c r="Q161" s="5"/>
      <c r="R161" s="5">
        <v>18033</v>
      </c>
      <c r="S161" s="5">
        <v>302</v>
      </c>
      <c r="T161" s="5"/>
      <c r="U161" s="5">
        <v>570680</v>
      </c>
    </row>
    <row r="162" spans="2:21" x14ac:dyDescent="0.25">
      <c r="B162" s="1"/>
      <c r="C162" s="27">
        <v>41579</v>
      </c>
      <c r="D162" s="5">
        <v>196319</v>
      </c>
      <c r="E162" s="5">
        <v>558</v>
      </c>
      <c r="F162" s="5">
        <v>67361</v>
      </c>
      <c r="G162" s="5">
        <v>13519</v>
      </c>
      <c r="H162" s="5">
        <v>95981</v>
      </c>
      <c r="I162" s="5">
        <v>20093</v>
      </c>
      <c r="J162" s="5">
        <v>3531</v>
      </c>
      <c r="K162" s="5">
        <v>119548</v>
      </c>
      <c r="L162" s="5">
        <v>30270</v>
      </c>
      <c r="M162" s="5">
        <v>7166</v>
      </c>
      <c r="N162" s="5">
        <v>2979</v>
      </c>
      <c r="O162" s="5"/>
      <c r="P162" s="5"/>
      <c r="Q162" s="5"/>
      <c r="R162" s="5">
        <v>17922</v>
      </c>
      <c r="S162" s="5">
        <v>302</v>
      </c>
      <c r="T162" s="5"/>
      <c r="U162" s="5">
        <v>575549</v>
      </c>
    </row>
    <row r="163" spans="2:21" x14ac:dyDescent="0.25">
      <c r="B163" s="1"/>
      <c r="C163" s="28">
        <v>41609</v>
      </c>
      <c r="D163" s="6">
        <v>194376</v>
      </c>
      <c r="E163" s="6">
        <v>578</v>
      </c>
      <c r="F163" s="6">
        <v>68104</v>
      </c>
      <c r="G163" s="6">
        <v>13566</v>
      </c>
      <c r="H163" s="6">
        <v>96251</v>
      </c>
      <c r="I163" s="6">
        <v>20217</v>
      </c>
      <c r="J163" s="6">
        <v>3593</v>
      </c>
      <c r="K163" s="6">
        <v>120488</v>
      </c>
      <c r="L163" s="6">
        <v>30374</v>
      </c>
      <c r="M163" s="6">
        <v>7255</v>
      </c>
      <c r="N163" s="6">
        <v>3106</v>
      </c>
      <c r="O163" s="6"/>
      <c r="P163" s="6"/>
      <c r="Q163" s="6"/>
      <c r="R163" s="6">
        <v>18220</v>
      </c>
      <c r="S163" s="6">
        <v>300</v>
      </c>
      <c r="T163" s="6"/>
      <c r="U163" s="6">
        <v>576428</v>
      </c>
    </row>
    <row r="164" spans="2:21" x14ac:dyDescent="0.25">
      <c r="B164" s="1"/>
      <c r="C164" s="26">
        <v>41640</v>
      </c>
      <c r="D164" s="4">
        <v>196340</v>
      </c>
      <c r="E164" s="4">
        <v>620</v>
      </c>
      <c r="F164" s="4">
        <v>69131</v>
      </c>
      <c r="G164" s="4">
        <v>13579</v>
      </c>
      <c r="H164" s="4">
        <v>96713</v>
      </c>
      <c r="I164" s="4">
        <v>20387</v>
      </c>
      <c r="J164" s="4">
        <v>3634</v>
      </c>
      <c r="K164" s="4">
        <v>120774</v>
      </c>
      <c r="L164" s="4">
        <v>30523</v>
      </c>
      <c r="M164" s="4">
        <v>7384</v>
      </c>
      <c r="N164" s="4">
        <v>8081</v>
      </c>
      <c r="O164" s="4"/>
      <c r="P164" s="4"/>
      <c r="Q164" s="4"/>
      <c r="R164" s="4">
        <v>18026</v>
      </c>
      <c r="S164" s="4">
        <v>303</v>
      </c>
      <c r="T164" s="4"/>
      <c r="U164" s="4">
        <v>585495</v>
      </c>
    </row>
    <row r="165" spans="2:21" x14ac:dyDescent="0.25">
      <c r="B165" s="1"/>
      <c r="C165" s="27">
        <v>41671</v>
      </c>
      <c r="D165" s="5">
        <v>200752</v>
      </c>
      <c r="E165" s="5">
        <v>648</v>
      </c>
      <c r="F165" s="5">
        <v>69820</v>
      </c>
      <c r="G165" s="5">
        <v>13616</v>
      </c>
      <c r="H165" s="5">
        <v>97065</v>
      </c>
      <c r="I165" s="5">
        <v>20498</v>
      </c>
      <c r="J165" s="5">
        <v>3656</v>
      </c>
      <c r="K165" s="5">
        <v>120778</v>
      </c>
      <c r="L165" s="5">
        <v>30678</v>
      </c>
      <c r="M165" s="5">
        <v>7460</v>
      </c>
      <c r="N165" s="5">
        <v>8353</v>
      </c>
      <c r="O165" s="5"/>
      <c r="P165" s="5"/>
      <c r="Q165" s="5"/>
      <c r="R165" s="5">
        <v>17621</v>
      </c>
      <c r="S165" s="5">
        <v>306</v>
      </c>
      <c r="T165" s="5"/>
      <c r="U165" s="5">
        <v>591251</v>
      </c>
    </row>
    <row r="166" spans="2:21" x14ac:dyDescent="0.25">
      <c r="B166" s="1"/>
      <c r="C166" s="27">
        <v>41699</v>
      </c>
      <c r="D166" s="5">
        <v>201476</v>
      </c>
      <c r="E166" s="5">
        <v>715</v>
      </c>
      <c r="F166" s="5">
        <v>70620</v>
      </c>
      <c r="G166" s="5">
        <v>13640</v>
      </c>
      <c r="H166" s="5">
        <v>97509</v>
      </c>
      <c r="I166" s="5">
        <v>20701</v>
      </c>
      <c r="J166" s="5">
        <v>3728</v>
      </c>
      <c r="K166" s="5">
        <v>120829</v>
      </c>
      <c r="L166" s="5">
        <v>30897</v>
      </c>
      <c r="M166" s="5">
        <v>7577</v>
      </c>
      <c r="N166" s="5">
        <v>8712</v>
      </c>
      <c r="O166" s="5"/>
      <c r="P166" s="5"/>
      <c r="Q166" s="5"/>
      <c r="R166" s="5">
        <v>18048</v>
      </c>
      <c r="S166" s="5">
        <v>312</v>
      </c>
      <c r="T166" s="5"/>
      <c r="U166" s="5">
        <v>594764</v>
      </c>
    </row>
    <row r="167" spans="2:21" x14ac:dyDescent="0.25">
      <c r="B167" s="1"/>
      <c r="C167" s="27">
        <v>41730</v>
      </c>
      <c r="D167" s="5">
        <v>202203</v>
      </c>
      <c r="E167" s="5">
        <v>742</v>
      </c>
      <c r="F167" s="5">
        <v>71417</v>
      </c>
      <c r="G167" s="5">
        <v>13706</v>
      </c>
      <c r="H167" s="5">
        <v>97847</v>
      </c>
      <c r="I167" s="5">
        <v>20821</v>
      </c>
      <c r="J167" s="5">
        <v>3767</v>
      </c>
      <c r="K167" s="5">
        <v>120613</v>
      </c>
      <c r="L167" s="5">
        <v>31014</v>
      </c>
      <c r="M167" s="5">
        <v>7657</v>
      </c>
      <c r="N167" s="5">
        <v>9033</v>
      </c>
      <c r="O167" s="5"/>
      <c r="P167" s="5"/>
      <c r="Q167" s="5"/>
      <c r="R167" s="5">
        <v>17858</v>
      </c>
      <c r="S167" s="5">
        <v>314</v>
      </c>
      <c r="T167" s="5"/>
      <c r="U167" s="5">
        <v>596992</v>
      </c>
    </row>
    <row r="168" spans="2:21" x14ac:dyDescent="0.25">
      <c r="B168" s="1"/>
      <c r="C168" s="27">
        <v>41760</v>
      </c>
      <c r="D168" s="5">
        <v>202974</v>
      </c>
      <c r="E168" s="5">
        <v>787</v>
      </c>
      <c r="F168" s="5">
        <v>72125</v>
      </c>
      <c r="G168" s="5">
        <v>13740</v>
      </c>
      <c r="H168" s="5">
        <v>98055</v>
      </c>
      <c r="I168" s="5">
        <v>21019</v>
      </c>
      <c r="J168" s="5">
        <v>3812</v>
      </c>
      <c r="K168" s="5">
        <v>120950</v>
      </c>
      <c r="L168" s="5">
        <v>31161</v>
      </c>
      <c r="M168" s="5">
        <v>7708</v>
      </c>
      <c r="N168" s="5">
        <v>9362</v>
      </c>
      <c r="O168" s="5"/>
      <c r="P168" s="5"/>
      <c r="Q168" s="5"/>
      <c r="R168" s="5">
        <v>17904</v>
      </c>
      <c r="S168" s="5">
        <v>318</v>
      </c>
      <c r="T168" s="5"/>
      <c r="U168" s="5">
        <v>599915</v>
      </c>
    </row>
    <row r="169" spans="2:21" x14ac:dyDescent="0.25">
      <c r="B169" s="1"/>
      <c r="C169" s="27">
        <v>41791</v>
      </c>
      <c r="D169" s="5">
        <v>203959</v>
      </c>
      <c r="E169" s="5">
        <v>828</v>
      </c>
      <c r="F169" s="5">
        <v>72883</v>
      </c>
      <c r="G169" s="5">
        <v>13745</v>
      </c>
      <c r="H169" s="5">
        <v>98330</v>
      </c>
      <c r="I169" s="5">
        <v>21149</v>
      </c>
      <c r="J169" s="5">
        <v>3881</v>
      </c>
      <c r="K169" s="5">
        <v>121122</v>
      </c>
      <c r="L169" s="5">
        <v>31390</v>
      </c>
      <c r="M169" s="5">
        <v>7796</v>
      </c>
      <c r="N169" s="5">
        <v>9634</v>
      </c>
      <c r="O169" s="5"/>
      <c r="P169" s="5"/>
      <c r="Q169" s="5"/>
      <c r="R169" s="5">
        <v>17792</v>
      </c>
      <c r="S169" s="5">
        <v>318</v>
      </c>
      <c r="T169" s="5"/>
      <c r="U169" s="5">
        <v>602827</v>
      </c>
    </row>
    <row r="170" spans="2:21" x14ac:dyDescent="0.25">
      <c r="B170" s="1"/>
      <c r="C170" s="27">
        <v>41821</v>
      </c>
      <c r="D170" s="5">
        <v>204491</v>
      </c>
      <c r="E170" s="5">
        <v>862</v>
      </c>
      <c r="F170" s="5">
        <v>73579</v>
      </c>
      <c r="G170" s="5">
        <v>13800</v>
      </c>
      <c r="H170" s="5">
        <v>98650</v>
      </c>
      <c r="I170" s="5">
        <v>21293</v>
      </c>
      <c r="J170" s="5">
        <v>3916</v>
      </c>
      <c r="K170" s="5">
        <v>121250</v>
      </c>
      <c r="L170" s="5">
        <v>31515</v>
      </c>
      <c r="M170" s="5">
        <v>7919</v>
      </c>
      <c r="N170" s="5">
        <v>9950</v>
      </c>
      <c r="O170" s="5"/>
      <c r="P170" s="5"/>
      <c r="Q170" s="5"/>
      <c r="R170" s="5">
        <v>17729</v>
      </c>
      <c r="S170" s="5">
        <v>317</v>
      </c>
      <c r="T170" s="5"/>
      <c r="U170" s="5">
        <v>605271</v>
      </c>
    </row>
    <row r="171" spans="2:21" x14ac:dyDescent="0.25">
      <c r="B171" s="1"/>
      <c r="C171" s="27">
        <v>41852</v>
      </c>
      <c r="D171" s="5">
        <v>205194</v>
      </c>
      <c r="E171" s="5">
        <v>932</v>
      </c>
      <c r="F171" s="5">
        <v>74280</v>
      </c>
      <c r="G171" s="5">
        <v>13819</v>
      </c>
      <c r="H171" s="5">
        <v>95243</v>
      </c>
      <c r="I171" s="5">
        <v>21528</v>
      </c>
      <c r="J171" s="5">
        <v>3981</v>
      </c>
      <c r="K171" s="5">
        <v>121354</v>
      </c>
      <c r="L171" s="5">
        <v>31638</v>
      </c>
      <c r="M171" s="5">
        <v>8011</v>
      </c>
      <c r="N171" s="5">
        <v>10266</v>
      </c>
      <c r="O171" s="5"/>
      <c r="P171" s="5"/>
      <c r="Q171" s="5"/>
      <c r="R171" s="5">
        <v>17751</v>
      </c>
      <c r="S171" s="5">
        <v>325</v>
      </c>
      <c r="T171" s="5"/>
      <c r="U171" s="5">
        <v>604322</v>
      </c>
    </row>
    <row r="172" spans="2:21" x14ac:dyDescent="0.25">
      <c r="B172" s="1"/>
      <c r="C172" s="27">
        <v>41883</v>
      </c>
      <c r="D172" s="5">
        <v>205850</v>
      </c>
      <c r="E172" s="5">
        <v>964</v>
      </c>
      <c r="F172" s="5">
        <v>74864</v>
      </c>
      <c r="G172" s="5">
        <v>13862</v>
      </c>
      <c r="H172" s="5">
        <v>92319</v>
      </c>
      <c r="I172" s="5">
        <v>21690</v>
      </c>
      <c r="J172" s="5">
        <v>4022</v>
      </c>
      <c r="K172" s="5">
        <v>121346</v>
      </c>
      <c r="L172" s="5">
        <v>31776</v>
      </c>
      <c r="M172" s="5">
        <v>8156</v>
      </c>
      <c r="N172" s="5">
        <v>10539</v>
      </c>
      <c r="O172" s="5"/>
      <c r="P172" s="5"/>
      <c r="Q172" s="5"/>
      <c r="R172" s="5">
        <v>17995</v>
      </c>
      <c r="S172" s="5">
        <v>327</v>
      </c>
      <c r="T172" s="5"/>
      <c r="U172" s="5">
        <v>603710</v>
      </c>
    </row>
    <row r="173" spans="2:21" x14ac:dyDescent="0.25">
      <c r="B173" s="1"/>
      <c r="C173" s="27">
        <v>41913</v>
      </c>
      <c r="D173" s="5">
        <v>206838</v>
      </c>
      <c r="E173" s="5">
        <v>1016</v>
      </c>
      <c r="F173" s="5">
        <v>75659</v>
      </c>
      <c r="G173" s="5">
        <v>13908</v>
      </c>
      <c r="H173" s="5">
        <v>92553</v>
      </c>
      <c r="I173" s="5">
        <v>21965</v>
      </c>
      <c r="J173" s="5">
        <v>4081</v>
      </c>
      <c r="K173" s="5">
        <v>121364</v>
      </c>
      <c r="L173" s="5">
        <v>31924</v>
      </c>
      <c r="M173" s="5">
        <v>8268</v>
      </c>
      <c r="N173" s="5">
        <v>10849</v>
      </c>
      <c r="O173" s="5"/>
      <c r="P173" s="5"/>
      <c r="Q173" s="5"/>
      <c r="R173" s="5">
        <v>17789</v>
      </c>
      <c r="S173" s="5">
        <v>324</v>
      </c>
      <c r="T173" s="5"/>
      <c r="U173" s="5">
        <v>606538</v>
      </c>
    </row>
    <row r="174" spans="2:21" x14ac:dyDescent="0.25">
      <c r="B174" s="1"/>
      <c r="C174" s="27">
        <v>41944</v>
      </c>
      <c r="D174" s="5">
        <v>207677</v>
      </c>
      <c r="E174" s="5">
        <v>1055</v>
      </c>
      <c r="F174" s="5">
        <v>76123</v>
      </c>
      <c r="G174" s="5">
        <v>13922</v>
      </c>
      <c r="H174" s="5">
        <v>92863</v>
      </c>
      <c r="I174" s="5">
        <v>22104</v>
      </c>
      <c r="J174" s="5">
        <v>4132</v>
      </c>
      <c r="K174" s="5">
        <v>121367</v>
      </c>
      <c r="L174" s="5">
        <v>31999</v>
      </c>
      <c r="M174" s="5">
        <v>8326</v>
      </c>
      <c r="N174" s="5">
        <v>11122</v>
      </c>
      <c r="O174" s="5"/>
      <c r="P174" s="5"/>
      <c r="Q174" s="5"/>
      <c r="R174" s="5">
        <v>17559</v>
      </c>
      <c r="S174" s="5">
        <v>326</v>
      </c>
      <c r="T174" s="5"/>
      <c r="U174" s="5">
        <v>608575</v>
      </c>
    </row>
    <row r="175" spans="2:21" x14ac:dyDescent="0.25">
      <c r="B175" s="1"/>
      <c r="C175" s="28">
        <v>41974</v>
      </c>
      <c r="D175" s="6">
        <v>208239</v>
      </c>
      <c r="E175" s="6">
        <v>1083</v>
      </c>
      <c r="F175" s="6">
        <v>76678</v>
      </c>
      <c r="G175" s="6">
        <v>13949</v>
      </c>
      <c r="H175" s="6">
        <v>93168</v>
      </c>
      <c r="I175" s="6">
        <v>22243</v>
      </c>
      <c r="J175" s="6">
        <v>4171</v>
      </c>
      <c r="K175" s="6">
        <v>121541</v>
      </c>
      <c r="L175" s="6">
        <v>32063</v>
      </c>
      <c r="M175" s="6">
        <v>8462</v>
      </c>
      <c r="N175" s="6">
        <v>11454</v>
      </c>
      <c r="O175" s="6"/>
      <c r="P175" s="6"/>
      <c r="Q175" s="6"/>
      <c r="R175" s="6">
        <v>18056</v>
      </c>
      <c r="S175" s="6">
        <v>331</v>
      </c>
      <c r="T175" s="6"/>
      <c r="U175" s="6">
        <v>611438</v>
      </c>
    </row>
    <row r="176" spans="2:21" x14ac:dyDescent="0.25">
      <c r="B176" s="1"/>
      <c r="C176" s="26">
        <v>42005</v>
      </c>
      <c r="D176" s="4">
        <v>208521</v>
      </c>
      <c r="E176" s="4">
        <v>1115</v>
      </c>
      <c r="F176" s="4">
        <v>76804</v>
      </c>
      <c r="G176" s="4">
        <v>14027</v>
      </c>
      <c r="H176" s="4">
        <v>93388</v>
      </c>
      <c r="I176" s="4">
        <v>22346</v>
      </c>
      <c r="J176" s="4">
        <v>4232</v>
      </c>
      <c r="K176" s="4">
        <v>121627</v>
      </c>
      <c r="L176" s="4">
        <v>32140</v>
      </c>
      <c r="M176" s="4">
        <v>8551</v>
      </c>
      <c r="N176" s="4">
        <v>11776</v>
      </c>
      <c r="O176" s="4"/>
      <c r="P176" s="4"/>
      <c r="Q176" s="4"/>
      <c r="R176" s="4">
        <v>17640</v>
      </c>
      <c r="S176" s="4">
        <v>331</v>
      </c>
      <c r="T176" s="4"/>
      <c r="U176" s="4">
        <v>612498</v>
      </c>
    </row>
    <row r="177" spans="2:21" x14ac:dyDescent="0.25">
      <c r="B177" s="1"/>
      <c r="C177" s="27">
        <v>42036</v>
      </c>
      <c r="D177" s="5">
        <v>209018</v>
      </c>
      <c r="E177" s="5">
        <v>1158</v>
      </c>
      <c r="F177" s="5">
        <v>76984</v>
      </c>
      <c r="G177" s="5">
        <v>14048</v>
      </c>
      <c r="H177" s="5">
        <v>93659</v>
      </c>
      <c r="I177" s="5">
        <v>22473</v>
      </c>
      <c r="J177" s="5">
        <v>4266</v>
      </c>
      <c r="K177" s="5">
        <v>121465</v>
      </c>
      <c r="L177" s="5">
        <v>32160</v>
      </c>
      <c r="M177" s="5">
        <v>8618</v>
      </c>
      <c r="N177" s="5">
        <v>12024</v>
      </c>
      <c r="O177" s="5"/>
      <c r="P177" s="5"/>
      <c r="Q177" s="5"/>
      <c r="R177" s="5">
        <v>17250</v>
      </c>
      <c r="S177" s="5">
        <v>333</v>
      </c>
      <c r="T177" s="5"/>
      <c r="U177" s="5">
        <v>613456</v>
      </c>
    </row>
    <row r="178" spans="2:21" x14ac:dyDescent="0.25">
      <c r="B178" s="1"/>
      <c r="C178" s="27">
        <v>42064</v>
      </c>
      <c r="D178" s="5">
        <v>209908</v>
      </c>
      <c r="E178" s="5">
        <v>1215</v>
      </c>
      <c r="F178" s="5">
        <v>77340</v>
      </c>
      <c r="G178" s="5">
        <v>14100</v>
      </c>
      <c r="H178" s="5">
        <v>94044</v>
      </c>
      <c r="I178" s="5">
        <v>22628</v>
      </c>
      <c r="J178" s="5">
        <v>4323</v>
      </c>
      <c r="K178" s="5">
        <v>121601</v>
      </c>
      <c r="L178" s="5">
        <v>32278</v>
      </c>
      <c r="M178" s="5">
        <v>8678</v>
      </c>
      <c r="N178" s="5">
        <v>12327</v>
      </c>
      <c r="O178" s="5"/>
      <c r="P178" s="5"/>
      <c r="Q178" s="5"/>
      <c r="R178" s="5">
        <v>17659</v>
      </c>
      <c r="S178" s="5">
        <v>337</v>
      </c>
      <c r="T178" s="5"/>
      <c r="U178" s="5">
        <v>616438</v>
      </c>
    </row>
    <row r="179" spans="2:21" x14ac:dyDescent="0.25">
      <c r="B179" s="1"/>
      <c r="C179" s="27">
        <v>42095</v>
      </c>
      <c r="D179" s="5">
        <v>210807</v>
      </c>
      <c r="E179" s="5">
        <v>1252</v>
      </c>
      <c r="F179" s="5">
        <v>77712</v>
      </c>
      <c r="G179" s="5">
        <v>14249</v>
      </c>
      <c r="H179" s="5">
        <v>94344</v>
      </c>
      <c r="I179" s="5">
        <v>22784</v>
      </c>
      <c r="J179" s="5">
        <v>4357</v>
      </c>
      <c r="K179" s="5">
        <v>121445</v>
      </c>
      <c r="L179" s="5">
        <v>32346</v>
      </c>
      <c r="M179" s="5">
        <v>8774</v>
      </c>
      <c r="N179" s="5">
        <v>12618</v>
      </c>
      <c r="O179" s="5"/>
      <c r="P179" s="5"/>
      <c r="Q179" s="5"/>
      <c r="R179" s="5">
        <v>23259</v>
      </c>
      <c r="S179" s="5">
        <v>342</v>
      </c>
      <c r="T179" s="5"/>
      <c r="U179" s="5">
        <v>624289</v>
      </c>
    </row>
    <row r="180" spans="2:21" x14ac:dyDescent="0.25">
      <c r="B180" s="1"/>
      <c r="C180" s="27">
        <v>42125</v>
      </c>
      <c r="D180" s="5">
        <v>211303</v>
      </c>
      <c r="E180" s="5">
        <v>1282</v>
      </c>
      <c r="F180" s="5">
        <v>78085</v>
      </c>
      <c r="G180" s="5">
        <v>14120</v>
      </c>
      <c r="H180" s="5">
        <v>94626</v>
      </c>
      <c r="I180" s="5">
        <v>28219</v>
      </c>
      <c r="J180" s="5">
        <v>4391</v>
      </c>
      <c r="K180" s="5">
        <v>121245</v>
      </c>
      <c r="L180" s="5">
        <v>32444</v>
      </c>
      <c r="M180" s="5">
        <v>8788</v>
      </c>
      <c r="N180" s="5">
        <v>12879</v>
      </c>
      <c r="O180" s="5"/>
      <c r="P180" s="5"/>
      <c r="Q180" s="5"/>
      <c r="R180" s="5">
        <v>23334</v>
      </c>
      <c r="S180" s="5">
        <v>346</v>
      </c>
      <c r="T180" s="5"/>
      <c r="U180" s="5">
        <v>631062</v>
      </c>
    </row>
    <row r="181" spans="2:21" x14ac:dyDescent="0.25">
      <c r="B181" s="1"/>
      <c r="C181" s="27">
        <v>42156</v>
      </c>
      <c r="D181" s="5">
        <v>212099</v>
      </c>
      <c r="E181" s="5">
        <v>1321</v>
      </c>
      <c r="F181" s="5">
        <v>78511</v>
      </c>
      <c r="G181" s="5">
        <v>14207</v>
      </c>
      <c r="H181" s="5">
        <v>94935</v>
      </c>
      <c r="I181" s="5">
        <v>23145</v>
      </c>
      <c r="J181" s="5">
        <v>4439</v>
      </c>
      <c r="K181" s="5">
        <v>121081</v>
      </c>
      <c r="L181" s="5">
        <v>32528</v>
      </c>
      <c r="M181" s="5">
        <v>8440</v>
      </c>
      <c r="N181" s="5">
        <v>13196</v>
      </c>
      <c r="O181" s="5"/>
      <c r="P181" s="5"/>
      <c r="Q181" s="5"/>
      <c r="R181" s="5">
        <v>23929</v>
      </c>
      <c r="S181" s="5">
        <v>345</v>
      </c>
      <c r="T181" s="5"/>
      <c r="U181" s="5">
        <v>628176</v>
      </c>
    </row>
    <row r="182" spans="2:21" x14ac:dyDescent="0.25">
      <c r="B182" s="1"/>
      <c r="C182" s="27">
        <v>42186</v>
      </c>
      <c r="D182" s="5">
        <v>212987</v>
      </c>
      <c r="E182" s="5">
        <v>1373</v>
      </c>
      <c r="F182" s="5">
        <v>78910</v>
      </c>
      <c r="G182" s="5">
        <v>14271</v>
      </c>
      <c r="H182" s="5">
        <v>95329</v>
      </c>
      <c r="I182" s="5">
        <v>23331</v>
      </c>
      <c r="J182" s="5">
        <v>4485</v>
      </c>
      <c r="K182" s="5">
        <v>121004</v>
      </c>
      <c r="L182" s="5">
        <v>32676</v>
      </c>
      <c r="M182" s="5">
        <v>8448</v>
      </c>
      <c r="N182" s="5">
        <v>13496</v>
      </c>
      <c r="O182" s="5"/>
      <c r="P182" s="5"/>
      <c r="Q182" s="5"/>
      <c r="R182" s="5">
        <v>23960</v>
      </c>
      <c r="S182" s="5">
        <v>345</v>
      </c>
      <c r="T182" s="5"/>
      <c r="U182" s="5">
        <v>630615</v>
      </c>
    </row>
    <row r="183" spans="2:21" x14ac:dyDescent="0.25">
      <c r="B183" s="1"/>
      <c r="C183" s="27">
        <v>42217</v>
      </c>
      <c r="D183" s="5">
        <v>213750</v>
      </c>
      <c r="E183" s="5">
        <v>1416</v>
      </c>
      <c r="F183" s="5">
        <v>79332</v>
      </c>
      <c r="G183" s="5">
        <v>14276</v>
      </c>
      <c r="H183" s="5">
        <v>95586</v>
      </c>
      <c r="I183" s="5">
        <v>23435</v>
      </c>
      <c r="J183" s="5">
        <v>4516</v>
      </c>
      <c r="K183" s="5">
        <v>121288</v>
      </c>
      <c r="L183" s="5">
        <v>32825</v>
      </c>
      <c r="M183" s="5">
        <v>8477</v>
      </c>
      <c r="N183" s="5">
        <v>13784</v>
      </c>
      <c r="O183" s="5"/>
      <c r="P183" s="5"/>
      <c r="Q183" s="5"/>
      <c r="R183" s="5">
        <v>23982</v>
      </c>
      <c r="S183" s="5">
        <v>346</v>
      </c>
      <c r="T183" s="5"/>
      <c r="U183" s="5">
        <v>633013</v>
      </c>
    </row>
    <row r="184" spans="2:21" x14ac:dyDescent="0.25">
      <c r="B184" s="1"/>
      <c r="C184" s="27">
        <v>42248</v>
      </c>
      <c r="D184" s="5">
        <v>214732</v>
      </c>
      <c r="E184" s="5">
        <v>1439</v>
      </c>
      <c r="F184" s="5">
        <v>79522</v>
      </c>
      <c r="G184" s="5">
        <v>14262</v>
      </c>
      <c r="H184" s="5">
        <v>95781</v>
      </c>
      <c r="I184" s="5">
        <v>23550</v>
      </c>
      <c r="J184" s="5">
        <v>4565</v>
      </c>
      <c r="K184" s="5">
        <v>128560</v>
      </c>
      <c r="L184" s="5">
        <v>32905</v>
      </c>
      <c r="M184" s="5">
        <v>8514</v>
      </c>
      <c r="N184" s="5">
        <v>14038</v>
      </c>
      <c r="O184" s="5"/>
      <c r="P184" s="5"/>
      <c r="Q184" s="5"/>
      <c r="R184" s="5">
        <v>24060</v>
      </c>
      <c r="S184" s="5">
        <v>345</v>
      </c>
      <c r="T184" s="5"/>
      <c r="U184" s="5">
        <v>642273</v>
      </c>
    </row>
    <row r="185" spans="2:21" x14ac:dyDescent="0.25">
      <c r="B185" s="1"/>
      <c r="C185" s="27">
        <v>42278</v>
      </c>
      <c r="D185" s="5">
        <v>215844</v>
      </c>
      <c r="E185" s="5">
        <v>1481</v>
      </c>
      <c r="F185" s="5">
        <v>79809</v>
      </c>
      <c r="G185" s="5">
        <v>14328</v>
      </c>
      <c r="H185" s="5">
        <v>95754</v>
      </c>
      <c r="I185" s="5">
        <v>23695</v>
      </c>
      <c r="J185" s="5">
        <v>4585</v>
      </c>
      <c r="K185" s="5">
        <v>128285</v>
      </c>
      <c r="L185" s="5">
        <v>33008</v>
      </c>
      <c r="M185" s="5">
        <v>8588</v>
      </c>
      <c r="N185" s="5">
        <v>14327</v>
      </c>
      <c r="O185" s="5"/>
      <c r="P185" s="5"/>
      <c r="Q185" s="5"/>
      <c r="R185" s="5">
        <v>24109</v>
      </c>
      <c r="S185" s="5">
        <v>347</v>
      </c>
      <c r="T185" s="5"/>
      <c r="U185" s="5">
        <v>644160</v>
      </c>
    </row>
    <row r="186" spans="2:21" x14ac:dyDescent="0.25">
      <c r="B186" s="1"/>
      <c r="C186" s="27">
        <v>42309</v>
      </c>
      <c r="D186" s="5">
        <v>216787</v>
      </c>
      <c r="E186" s="5">
        <v>1516</v>
      </c>
      <c r="F186" s="5">
        <v>79772</v>
      </c>
      <c r="G186" s="5">
        <v>14347</v>
      </c>
      <c r="H186" s="5">
        <v>95942</v>
      </c>
      <c r="I186" s="5">
        <v>23853</v>
      </c>
      <c r="J186" s="5">
        <v>4625</v>
      </c>
      <c r="K186" s="5">
        <v>128320</v>
      </c>
      <c r="L186" s="5">
        <v>33129</v>
      </c>
      <c r="M186" s="5">
        <v>8618</v>
      </c>
      <c r="N186" s="5">
        <v>14703</v>
      </c>
      <c r="O186" s="5"/>
      <c r="P186" s="5"/>
      <c r="Q186" s="5"/>
      <c r="R186" s="5">
        <v>24269</v>
      </c>
      <c r="S186" s="5">
        <v>349</v>
      </c>
      <c r="T186" s="5"/>
      <c r="U186" s="5">
        <v>646230</v>
      </c>
    </row>
    <row r="187" spans="2:21" x14ac:dyDescent="0.25">
      <c r="B187" s="1"/>
      <c r="C187" s="28">
        <v>42339</v>
      </c>
      <c r="D187" s="6">
        <v>217307</v>
      </c>
      <c r="E187" s="6">
        <v>1556</v>
      </c>
      <c r="F187" s="6">
        <v>79965</v>
      </c>
      <c r="G187" s="6">
        <v>14332</v>
      </c>
      <c r="H187" s="6">
        <v>96288</v>
      </c>
      <c r="I187" s="6">
        <v>23916</v>
      </c>
      <c r="J187" s="6">
        <v>4675</v>
      </c>
      <c r="K187" s="6">
        <v>128254</v>
      </c>
      <c r="L187" s="6">
        <v>33121</v>
      </c>
      <c r="M187" s="6">
        <v>8675</v>
      </c>
      <c r="N187" s="6">
        <v>14974</v>
      </c>
      <c r="O187" s="6"/>
      <c r="P187" s="6"/>
      <c r="Q187" s="6"/>
      <c r="R187" s="6">
        <v>24344</v>
      </c>
      <c r="S187" s="6">
        <v>355</v>
      </c>
      <c r="T187" s="6"/>
      <c r="U187" s="6">
        <v>647762</v>
      </c>
    </row>
    <row r="188" spans="2:21" x14ac:dyDescent="0.25">
      <c r="B188" s="1"/>
      <c r="C188" s="27">
        <v>42370</v>
      </c>
      <c r="D188" s="5">
        <v>217983</v>
      </c>
      <c r="E188" s="5">
        <v>1607</v>
      </c>
      <c r="F188" s="5">
        <v>80277</v>
      </c>
      <c r="G188" s="5">
        <v>14383</v>
      </c>
      <c r="H188" s="5">
        <v>96513</v>
      </c>
      <c r="I188" s="5">
        <v>24037</v>
      </c>
      <c r="J188" s="5">
        <v>4696</v>
      </c>
      <c r="K188" s="5">
        <v>128251</v>
      </c>
      <c r="L188" s="5">
        <v>33195</v>
      </c>
      <c r="M188" s="5">
        <v>8710</v>
      </c>
      <c r="N188" s="5">
        <v>6432</v>
      </c>
      <c r="O188" s="5"/>
      <c r="P188" s="5"/>
      <c r="Q188" s="5"/>
      <c r="R188" s="5">
        <v>24464</v>
      </c>
      <c r="S188" s="5">
        <v>359</v>
      </c>
      <c r="T188" s="5"/>
      <c r="U188" s="5">
        <v>640907</v>
      </c>
    </row>
    <row r="189" spans="2:21" x14ac:dyDescent="0.25">
      <c r="B189" s="1"/>
      <c r="C189" s="27">
        <v>42401</v>
      </c>
      <c r="D189" s="5">
        <v>218651</v>
      </c>
      <c r="E189" s="5">
        <v>1651</v>
      </c>
      <c r="F189" s="5">
        <v>80625</v>
      </c>
      <c r="G189" s="5">
        <v>14375</v>
      </c>
      <c r="H189" s="5">
        <v>96810</v>
      </c>
      <c r="I189" s="5">
        <v>24235</v>
      </c>
      <c r="J189" s="5">
        <v>4732</v>
      </c>
      <c r="K189" s="5">
        <v>128287</v>
      </c>
      <c r="L189" s="5">
        <v>33222</v>
      </c>
      <c r="M189" s="5">
        <v>8654</v>
      </c>
      <c r="N189" s="5">
        <v>6615</v>
      </c>
      <c r="O189" s="5"/>
      <c r="P189" s="5"/>
      <c r="Q189" s="5"/>
      <c r="R189" s="5">
        <v>24568</v>
      </c>
      <c r="S189" s="5">
        <v>370</v>
      </c>
      <c r="T189" s="5"/>
      <c r="U189" s="5">
        <v>642795</v>
      </c>
    </row>
    <row r="190" spans="2:21" x14ac:dyDescent="0.25">
      <c r="B190" s="1"/>
      <c r="C190" s="27">
        <v>42430</v>
      </c>
      <c r="D190" s="5">
        <v>219384</v>
      </c>
      <c r="E190" s="5">
        <v>1692</v>
      </c>
      <c r="F190" s="5">
        <v>80991</v>
      </c>
      <c r="G190" s="5">
        <v>14383</v>
      </c>
      <c r="H190" s="5">
        <v>97241</v>
      </c>
      <c r="I190" s="5">
        <v>24357</v>
      </c>
      <c r="J190" s="5">
        <v>4767</v>
      </c>
      <c r="K190" s="5">
        <v>128294</v>
      </c>
      <c r="L190" s="5">
        <v>33378</v>
      </c>
      <c r="M190" s="5">
        <v>8735</v>
      </c>
      <c r="N190" s="5">
        <v>6688</v>
      </c>
      <c r="O190" s="5"/>
      <c r="P190" s="5"/>
      <c r="Q190" s="5"/>
      <c r="R190" s="5">
        <v>24691</v>
      </c>
      <c r="S190" s="5">
        <v>364</v>
      </c>
      <c r="T190" s="5"/>
      <c r="U190" s="5">
        <v>644965</v>
      </c>
    </row>
    <row r="191" spans="2:21" x14ac:dyDescent="0.25">
      <c r="B191" s="1"/>
      <c r="C191" s="27">
        <v>42461</v>
      </c>
      <c r="D191" s="5">
        <v>220098</v>
      </c>
      <c r="E191" s="5">
        <v>1725</v>
      </c>
      <c r="F191" s="5">
        <v>81102</v>
      </c>
      <c r="G191" s="5">
        <v>14403</v>
      </c>
      <c r="H191" s="5">
        <v>97333</v>
      </c>
      <c r="I191" s="5"/>
      <c r="J191" s="5">
        <v>4813</v>
      </c>
      <c r="K191" s="5">
        <v>128353</v>
      </c>
      <c r="L191" s="5"/>
      <c r="M191" s="5">
        <v>8694</v>
      </c>
      <c r="N191" s="5">
        <v>7750</v>
      </c>
      <c r="O191" s="5"/>
      <c r="P191" s="5"/>
      <c r="Q191" s="5"/>
      <c r="R191" s="5">
        <v>24856</v>
      </c>
      <c r="S191" s="5">
        <v>368</v>
      </c>
      <c r="T191" s="5">
        <v>57888</v>
      </c>
      <c r="U191" s="5">
        <v>647383</v>
      </c>
    </row>
    <row r="192" spans="2:21" x14ac:dyDescent="0.25">
      <c r="B192" s="1"/>
      <c r="C192" s="27">
        <v>42491</v>
      </c>
      <c r="D192" s="5">
        <v>221138</v>
      </c>
      <c r="E192" s="5">
        <v>1764</v>
      </c>
      <c r="F192" s="5">
        <v>81434</v>
      </c>
      <c r="G192" s="5">
        <v>14432</v>
      </c>
      <c r="H192" s="5">
        <v>97656</v>
      </c>
      <c r="I192" s="5"/>
      <c r="J192" s="5">
        <v>4870</v>
      </c>
      <c r="K192" s="5">
        <v>128602</v>
      </c>
      <c r="L192" s="5"/>
      <c r="M192" s="5">
        <v>8714</v>
      </c>
      <c r="N192" s="5">
        <v>7936</v>
      </c>
      <c r="O192" s="5"/>
      <c r="P192" s="5"/>
      <c r="Q192" s="5"/>
      <c r="R192" s="5">
        <v>25247</v>
      </c>
      <c r="S192" s="5">
        <v>371</v>
      </c>
      <c r="T192" s="5">
        <v>58019</v>
      </c>
      <c r="U192" s="5">
        <v>650183</v>
      </c>
    </row>
    <row r="193" spans="2:21" x14ac:dyDescent="0.25">
      <c r="B193" s="1"/>
      <c r="C193" s="27">
        <v>42522</v>
      </c>
      <c r="D193" s="5">
        <v>220727</v>
      </c>
      <c r="E193" s="5">
        <v>1775</v>
      </c>
      <c r="F193" s="5">
        <v>81649</v>
      </c>
      <c r="G193" s="5">
        <v>14457</v>
      </c>
      <c r="H193" s="5">
        <v>97947</v>
      </c>
      <c r="I193" s="5"/>
      <c r="J193" s="5">
        <v>4914</v>
      </c>
      <c r="K193" s="5">
        <v>128590</v>
      </c>
      <c r="L193" s="5"/>
      <c r="M193" s="5">
        <v>8755</v>
      </c>
      <c r="N193" s="5">
        <v>8103</v>
      </c>
      <c r="O193" s="5"/>
      <c r="P193" s="5"/>
      <c r="Q193" s="5"/>
      <c r="R193" s="5">
        <v>25101</v>
      </c>
      <c r="S193" s="5">
        <v>370</v>
      </c>
      <c r="T193" s="5">
        <v>58142</v>
      </c>
      <c r="U193" s="5">
        <v>650530</v>
      </c>
    </row>
    <row r="194" spans="2:21" x14ac:dyDescent="0.25">
      <c r="B194" s="1"/>
      <c r="C194" s="27">
        <v>42552</v>
      </c>
      <c r="D194" s="5">
        <v>221733</v>
      </c>
      <c r="E194" s="5">
        <v>1804</v>
      </c>
      <c r="F194" s="5">
        <v>81740</v>
      </c>
      <c r="G194" s="5">
        <v>14553</v>
      </c>
      <c r="H194" s="5">
        <v>98102</v>
      </c>
      <c r="I194" s="5"/>
      <c r="J194" s="5">
        <v>4955</v>
      </c>
      <c r="K194" s="5">
        <v>128652</v>
      </c>
      <c r="L194" s="5"/>
      <c r="M194" s="5">
        <v>8846</v>
      </c>
      <c r="N194" s="5">
        <v>8317</v>
      </c>
      <c r="O194" s="5"/>
      <c r="P194" s="5"/>
      <c r="Q194" s="5"/>
      <c r="R194" s="5">
        <v>25141</v>
      </c>
      <c r="S194" s="5">
        <v>370</v>
      </c>
      <c r="T194" s="5">
        <v>58324</v>
      </c>
      <c r="U194" s="5">
        <v>652537</v>
      </c>
    </row>
    <row r="195" spans="2:21" x14ac:dyDescent="0.25">
      <c r="B195" s="1"/>
      <c r="C195" s="27">
        <v>42583</v>
      </c>
      <c r="D195" s="5">
        <v>222628</v>
      </c>
      <c r="E195" s="5">
        <v>1828</v>
      </c>
      <c r="F195" s="5">
        <v>82162</v>
      </c>
      <c r="G195" s="5">
        <v>14584</v>
      </c>
      <c r="H195" s="5">
        <v>98341</v>
      </c>
      <c r="I195" s="5"/>
      <c r="J195" s="5">
        <v>4991</v>
      </c>
      <c r="K195" s="5">
        <v>128840</v>
      </c>
      <c r="L195" s="5"/>
      <c r="M195" s="5">
        <v>8807</v>
      </c>
      <c r="N195" s="5">
        <v>8474</v>
      </c>
      <c r="O195" s="5"/>
      <c r="P195" s="5"/>
      <c r="Q195" s="5"/>
      <c r="R195" s="5">
        <v>25188</v>
      </c>
      <c r="S195" s="5">
        <v>371</v>
      </c>
      <c r="T195" s="5">
        <v>58555</v>
      </c>
      <c r="U195" s="5">
        <v>654769</v>
      </c>
    </row>
    <row r="196" spans="2:21" x14ac:dyDescent="0.25">
      <c r="B196" s="1"/>
      <c r="C196" s="27">
        <v>42614</v>
      </c>
      <c r="D196" s="5">
        <v>223715</v>
      </c>
      <c r="E196" s="5">
        <v>1855</v>
      </c>
      <c r="F196" s="5">
        <v>82321</v>
      </c>
      <c r="G196" s="5">
        <v>14514</v>
      </c>
      <c r="H196" s="5">
        <v>98478</v>
      </c>
      <c r="I196" s="5"/>
      <c r="J196" s="5">
        <v>5061</v>
      </c>
      <c r="K196" s="5">
        <v>128703</v>
      </c>
      <c r="L196" s="5"/>
      <c r="M196" s="5">
        <v>8793</v>
      </c>
      <c r="N196" s="5">
        <v>8676</v>
      </c>
      <c r="O196" s="5"/>
      <c r="P196" s="5"/>
      <c r="Q196" s="5"/>
      <c r="R196" s="5">
        <v>25158</v>
      </c>
      <c r="S196" s="5">
        <v>376</v>
      </c>
      <c r="T196" s="5">
        <v>58709</v>
      </c>
      <c r="U196" s="5">
        <v>656359</v>
      </c>
    </row>
    <row r="197" spans="2:21" x14ac:dyDescent="0.25">
      <c r="B197" s="1"/>
      <c r="C197" s="27">
        <v>42644</v>
      </c>
      <c r="D197" s="5">
        <v>224680</v>
      </c>
      <c r="E197" s="5">
        <v>1878</v>
      </c>
      <c r="F197" s="5">
        <v>82795</v>
      </c>
      <c r="G197" s="5">
        <v>14536</v>
      </c>
      <c r="H197" s="5">
        <v>98515</v>
      </c>
      <c r="I197" s="5"/>
      <c r="J197" s="5">
        <v>5067</v>
      </c>
      <c r="K197" s="5">
        <v>128726</v>
      </c>
      <c r="L197" s="5"/>
      <c r="M197" s="5">
        <v>8852</v>
      </c>
      <c r="N197" s="5">
        <v>8900</v>
      </c>
      <c r="O197" s="5"/>
      <c r="P197" s="5"/>
      <c r="Q197" s="5"/>
      <c r="R197" s="5">
        <v>25322</v>
      </c>
      <c r="S197" s="5">
        <v>371</v>
      </c>
      <c r="T197" s="5">
        <v>57968</v>
      </c>
      <c r="U197" s="5">
        <v>657610</v>
      </c>
    </row>
    <row r="198" spans="2:21" x14ac:dyDescent="0.25">
      <c r="B198" s="1"/>
      <c r="C198" s="27">
        <v>42675</v>
      </c>
      <c r="D198" s="5">
        <v>225527</v>
      </c>
      <c r="E198" s="5">
        <v>1894</v>
      </c>
      <c r="F198" s="5">
        <v>83315</v>
      </c>
      <c r="G198" s="5">
        <v>14606</v>
      </c>
      <c r="H198" s="5">
        <v>98539</v>
      </c>
      <c r="I198" s="5"/>
      <c r="J198" s="5">
        <v>5111</v>
      </c>
      <c r="K198" s="5">
        <v>128924</v>
      </c>
      <c r="L198" s="5"/>
      <c r="M198" s="5">
        <v>10103</v>
      </c>
      <c r="N198" s="5">
        <v>9137</v>
      </c>
      <c r="O198" s="5"/>
      <c r="P198" s="5"/>
      <c r="Q198" s="5"/>
      <c r="R198" s="5">
        <v>25411</v>
      </c>
      <c r="S198" s="5">
        <v>371</v>
      </c>
      <c r="T198" s="5">
        <v>57681</v>
      </c>
      <c r="U198" s="5">
        <v>660619</v>
      </c>
    </row>
    <row r="199" spans="2:21" x14ac:dyDescent="0.25">
      <c r="B199" s="1"/>
      <c r="C199" s="28">
        <v>42705</v>
      </c>
      <c r="D199" s="6">
        <v>216610</v>
      </c>
      <c r="E199" s="6">
        <v>1921</v>
      </c>
      <c r="F199" s="6">
        <v>83825</v>
      </c>
      <c r="G199" s="6">
        <v>14646</v>
      </c>
      <c r="H199" s="6">
        <v>98580</v>
      </c>
      <c r="I199" s="6"/>
      <c r="J199" s="6">
        <v>5140</v>
      </c>
      <c r="K199" s="6">
        <v>127969</v>
      </c>
      <c r="L199" s="6"/>
      <c r="M199" s="6">
        <v>11111</v>
      </c>
      <c r="N199" s="6">
        <v>9357</v>
      </c>
      <c r="O199" s="6"/>
      <c r="P199" s="6"/>
      <c r="Q199" s="6"/>
      <c r="R199" s="6">
        <v>25411</v>
      </c>
      <c r="S199" s="6">
        <v>373</v>
      </c>
      <c r="T199" s="6">
        <v>58026</v>
      </c>
      <c r="U199" s="6">
        <v>652969</v>
      </c>
    </row>
    <row r="200" spans="2:21" x14ac:dyDescent="0.25">
      <c r="B200" s="1"/>
      <c r="C200" s="27">
        <v>42736</v>
      </c>
      <c r="D200" s="5">
        <v>217349</v>
      </c>
      <c r="E200" s="5">
        <v>1960</v>
      </c>
      <c r="F200" s="5">
        <v>84440</v>
      </c>
      <c r="G200" s="5">
        <v>14675</v>
      </c>
      <c r="H200" s="5">
        <v>98835</v>
      </c>
      <c r="I200" s="5"/>
      <c r="J200" s="5">
        <v>5158</v>
      </c>
      <c r="K200" s="5">
        <v>127630</v>
      </c>
      <c r="L200" s="5"/>
      <c r="M200" s="5">
        <v>11993</v>
      </c>
      <c r="N200" s="5">
        <v>9591</v>
      </c>
      <c r="O200" s="5"/>
      <c r="P200" s="5"/>
      <c r="Q200" s="5"/>
      <c r="R200" s="5">
        <v>23925</v>
      </c>
      <c r="S200" s="5">
        <v>373</v>
      </c>
      <c r="T200" s="5">
        <v>58261</v>
      </c>
      <c r="U200" s="5">
        <v>654190</v>
      </c>
    </row>
    <row r="201" spans="2:21" x14ac:dyDescent="0.25">
      <c r="B201" s="1"/>
      <c r="C201" s="27">
        <v>42767</v>
      </c>
      <c r="D201" s="5">
        <v>214091</v>
      </c>
      <c r="E201" s="5">
        <v>1979</v>
      </c>
      <c r="F201" s="5">
        <v>85040</v>
      </c>
      <c r="G201" s="5">
        <v>14682</v>
      </c>
      <c r="H201" s="5">
        <v>99013</v>
      </c>
      <c r="I201" s="5"/>
      <c r="J201" s="5">
        <v>5187</v>
      </c>
      <c r="K201" s="5">
        <v>127585</v>
      </c>
      <c r="L201" s="5"/>
      <c r="M201" s="5">
        <v>12867</v>
      </c>
      <c r="N201" s="5">
        <v>10607</v>
      </c>
      <c r="O201" s="5"/>
      <c r="P201" s="5"/>
      <c r="Q201" s="5"/>
      <c r="R201" s="5">
        <v>47003</v>
      </c>
      <c r="S201" s="5">
        <v>381</v>
      </c>
      <c r="T201" s="5">
        <v>58404</v>
      </c>
      <c r="U201" s="5">
        <v>676839</v>
      </c>
    </row>
    <row r="202" spans="2:21" x14ac:dyDescent="0.25">
      <c r="B202" s="1"/>
      <c r="C202" s="27">
        <v>42795</v>
      </c>
      <c r="D202" s="5">
        <v>206233</v>
      </c>
      <c r="E202" s="5">
        <v>2011</v>
      </c>
      <c r="F202" s="5">
        <v>85713</v>
      </c>
      <c r="G202" s="5">
        <v>14705</v>
      </c>
      <c r="H202" s="5">
        <v>99168</v>
      </c>
      <c r="I202" s="5"/>
      <c r="J202" s="5">
        <v>5232</v>
      </c>
      <c r="K202" s="5">
        <v>127554</v>
      </c>
      <c r="L202" s="5"/>
      <c r="M202" s="5">
        <v>13367</v>
      </c>
      <c r="N202" s="5">
        <v>11356</v>
      </c>
      <c r="O202" s="5"/>
      <c r="P202" s="5"/>
      <c r="Q202" s="5"/>
      <c r="R202" s="5">
        <v>47217</v>
      </c>
      <c r="S202" s="5">
        <v>381</v>
      </c>
      <c r="T202" s="5">
        <v>58567</v>
      </c>
      <c r="U202" s="5">
        <v>671504</v>
      </c>
    </row>
    <row r="203" spans="2:21" x14ac:dyDescent="0.25">
      <c r="B203" s="1"/>
      <c r="C203" s="27">
        <v>42826</v>
      </c>
      <c r="D203" s="5">
        <v>206588</v>
      </c>
      <c r="E203" s="5">
        <v>2039</v>
      </c>
      <c r="F203" s="5">
        <v>86150</v>
      </c>
      <c r="G203" s="5">
        <v>14661</v>
      </c>
      <c r="H203" s="5">
        <v>99297</v>
      </c>
      <c r="I203" s="5"/>
      <c r="J203" s="5">
        <v>5234</v>
      </c>
      <c r="K203" s="5">
        <v>127573</v>
      </c>
      <c r="L203" s="5"/>
      <c r="M203" s="5">
        <v>14554</v>
      </c>
      <c r="N203" s="5">
        <v>11523</v>
      </c>
      <c r="O203" s="5"/>
      <c r="P203" s="5"/>
      <c r="Q203" s="5"/>
      <c r="R203" s="5">
        <v>47307</v>
      </c>
      <c r="S203" s="5">
        <v>383</v>
      </c>
      <c r="T203" s="5">
        <v>58698</v>
      </c>
      <c r="U203" s="5">
        <v>674007</v>
      </c>
    </row>
    <row r="204" spans="2:21" x14ac:dyDescent="0.25">
      <c r="B204" s="1"/>
      <c r="C204" s="27">
        <v>42856</v>
      </c>
      <c r="D204" s="5">
        <v>207515</v>
      </c>
      <c r="E204" s="5">
        <v>2079</v>
      </c>
      <c r="F204" s="5">
        <v>86600</v>
      </c>
      <c r="G204" s="5">
        <v>14643</v>
      </c>
      <c r="H204" s="5">
        <v>99525</v>
      </c>
      <c r="I204" s="5"/>
      <c r="J204" s="5">
        <v>5290</v>
      </c>
      <c r="K204" s="5">
        <v>127745</v>
      </c>
      <c r="L204" s="5"/>
      <c r="M204" s="5">
        <v>15962</v>
      </c>
      <c r="N204" s="5">
        <v>11752</v>
      </c>
      <c r="O204" s="5"/>
      <c r="P204" s="5"/>
      <c r="Q204" s="5"/>
      <c r="R204" s="5">
        <v>47620</v>
      </c>
      <c r="S204" s="5">
        <v>388</v>
      </c>
      <c r="T204" s="5">
        <v>58824</v>
      </c>
      <c r="U204" s="5">
        <v>677943</v>
      </c>
    </row>
    <row r="205" spans="2:21" x14ac:dyDescent="0.25">
      <c r="B205" s="1"/>
      <c r="C205" s="27">
        <v>42887</v>
      </c>
      <c r="D205" s="5">
        <v>207132</v>
      </c>
      <c r="E205" s="5">
        <v>2108</v>
      </c>
      <c r="F205" s="5">
        <v>86731</v>
      </c>
      <c r="G205" s="5">
        <v>14644</v>
      </c>
      <c r="H205" s="5">
        <v>99668</v>
      </c>
      <c r="I205" s="5"/>
      <c r="J205" s="5">
        <v>5315</v>
      </c>
      <c r="K205" s="5">
        <v>128192</v>
      </c>
      <c r="L205" s="5"/>
      <c r="M205" s="5">
        <v>17240</v>
      </c>
      <c r="N205" s="5">
        <v>11981</v>
      </c>
      <c r="O205" s="5"/>
      <c r="P205" s="5"/>
      <c r="Q205" s="5"/>
      <c r="R205" s="5">
        <v>47769</v>
      </c>
      <c r="S205" s="5">
        <v>394</v>
      </c>
      <c r="T205" s="5">
        <v>58584</v>
      </c>
      <c r="U205" s="5">
        <v>679758</v>
      </c>
    </row>
    <row r="206" spans="2:21" x14ac:dyDescent="0.25">
      <c r="B206" s="1"/>
      <c r="C206" s="27">
        <v>42917</v>
      </c>
      <c r="D206" s="5">
        <v>207921</v>
      </c>
      <c r="E206" s="5">
        <v>2142</v>
      </c>
      <c r="F206" s="5">
        <v>87192</v>
      </c>
      <c r="G206" s="5">
        <v>14668</v>
      </c>
      <c r="H206" s="5">
        <v>100062</v>
      </c>
      <c r="I206" s="5"/>
      <c r="J206" s="5">
        <v>5341</v>
      </c>
      <c r="K206" s="5">
        <v>128262</v>
      </c>
      <c r="L206" s="5"/>
      <c r="M206" s="5">
        <v>18583</v>
      </c>
      <c r="N206" s="5">
        <v>12234</v>
      </c>
      <c r="O206" s="5"/>
      <c r="P206" s="5"/>
      <c r="Q206" s="5"/>
      <c r="R206" s="5">
        <v>48094</v>
      </c>
      <c r="S206" s="5">
        <v>403</v>
      </c>
      <c r="T206" s="5">
        <v>58468</v>
      </c>
      <c r="U206" s="5">
        <v>683370</v>
      </c>
    </row>
    <row r="207" spans="2:21" x14ac:dyDescent="0.25">
      <c r="B207" s="1"/>
      <c r="C207" s="27">
        <v>42948</v>
      </c>
      <c r="D207" s="5">
        <v>208229</v>
      </c>
      <c r="E207" s="5">
        <v>2173</v>
      </c>
      <c r="F207" s="5">
        <v>87401</v>
      </c>
      <c r="G207" s="5">
        <v>14686</v>
      </c>
      <c r="H207" s="5">
        <v>100388</v>
      </c>
      <c r="I207" s="5"/>
      <c r="J207" s="5">
        <v>5366</v>
      </c>
      <c r="K207" s="5">
        <v>128424</v>
      </c>
      <c r="L207" s="5"/>
      <c r="M207" s="5">
        <v>19842</v>
      </c>
      <c r="N207" s="5">
        <v>12395</v>
      </c>
      <c r="O207" s="5"/>
      <c r="P207" s="5"/>
      <c r="Q207" s="5"/>
      <c r="R207" s="5">
        <v>48498</v>
      </c>
      <c r="S207" s="5">
        <v>404</v>
      </c>
      <c r="T207" s="5">
        <v>58372</v>
      </c>
      <c r="U207" s="5">
        <v>686178</v>
      </c>
    </row>
    <row r="208" spans="2:21" x14ac:dyDescent="0.25">
      <c r="B208" s="1"/>
      <c r="C208" s="27">
        <v>42979</v>
      </c>
      <c r="D208" s="5">
        <v>209280</v>
      </c>
      <c r="E208" s="5">
        <v>2568</v>
      </c>
      <c r="F208" s="5">
        <v>88662</v>
      </c>
      <c r="G208" s="5">
        <v>14692</v>
      </c>
      <c r="H208" s="5">
        <v>100431</v>
      </c>
      <c r="I208" s="5"/>
      <c r="J208" s="5">
        <v>5371</v>
      </c>
      <c r="K208" s="5">
        <v>128010</v>
      </c>
      <c r="L208" s="5"/>
      <c r="M208" s="5">
        <v>21278</v>
      </c>
      <c r="N208" s="5">
        <v>12558</v>
      </c>
      <c r="O208" s="5"/>
      <c r="P208" s="5"/>
      <c r="Q208" s="5"/>
      <c r="R208" s="5">
        <v>47938</v>
      </c>
      <c r="S208" s="5">
        <v>413</v>
      </c>
      <c r="T208" s="5">
        <v>58124</v>
      </c>
      <c r="U208" s="5">
        <v>689325</v>
      </c>
    </row>
    <row r="209" spans="2:21" x14ac:dyDescent="0.25">
      <c r="B209" s="1"/>
      <c r="C209" s="27">
        <v>43009</v>
      </c>
      <c r="D209" s="5">
        <v>209662</v>
      </c>
      <c r="E209" s="5">
        <v>2936</v>
      </c>
      <c r="F209" s="5">
        <v>89383</v>
      </c>
      <c r="G209" s="5">
        <v>14719</v>
      </c>
      <c r="H209" s="5">
        <v>100586</v>
      </c>
      <c r="I209" s="5"/>
      <c r="J209" s="5">
        <v>5407</v>
      </c>
      <c r="K209" s="5">
        <v>127432</v>
      </c>
      <c r="L209" s="5"/>
      <c r="M209" s="5">
        <v>22717</v>
      </c>
      <c r="N209" s="5">
        <v>12415</v>
      </c>
      <c r="O209" s="5"/>
      <c r="P209" s="5"/>
      <c r="Q209" s="5"/>
      <c r="R209" s="5">
        <v>48206</v>
      </c>
      <c r="S209" s="5">
        <v>435</v>
      </c>
      <c r="T209" s="5">
        <v>58199</v>
      </c>
      <c r="U209" s="5">
        <v>692097</v>
      </c>
    </row>
    <row r="210" spans="2:21" x14ac:dyDescent="0.25">
      <c r="B210" s="1"/>
      <c r="C210" s="27">
        <v>43040</v>
      </c>
      <c r="D210" s="5">
        <v>210691</v>
      </c>
      <c r="E210" s="5">
        <v>3313</v>
      </c>
      <c r="F210" s="5">
        <v>89469</v>
      </c>
      <c r="G210" s="5">
        <v>14751</v>
      </c>
      <c r="H210" s="5">
        <v>100795</v>
      </c>
      <c r="I210" s="5"/>
      <c r="J210" s="5">
        <v>5418</v>
      </c>
      <c r="K210" s="5">
        <v>126737</v>
      </c>
      <c r="L210" s="5"/>
      <c r="M210" s="5">
        <v>24222</v>
      </c>
      <c r="N210" s="5">
        <v>12853</v>
      </c>
      <c r="O210" s="5"/>
      <c r="P210" s="5"/>
      <c r="Q210" s="5"/>
      <c r="R210" s="5">
        <v>47999</v>
      </c>
      <c r="S210" s="5">
        <v>437</v>
      </c>
      <c r="T210" s="5">
        <v>70299</v>
      </c>
      <c r="U210" s="5">
        <v>706984</v>
      </c>
    </row>
    <row r="211" spans="2:21" x14ac:dyDescent="0.25">
      <c r="B211" s="1"/>
      <c r="C211" s="27">
        <v>43070</v>
      </c>
      <c r="D211" s="5">
        <v>200194</v>
      </c>
      <c r="E211" s="5">
        <v>2270</v>
      </c>
      <c r="F211" s="5">
        <v>89445</v>
      </c>
      <c r="G211" s="5">
        <v>14760</v>
      </c>
      <c r="H211" s="5">
        <v>100992</v>
      </c>
      <c r="I211" s="5"/>
      <c r="J211" s="5">
        <v>5426</v>
      </c>
      <c r="K211" s="5">
        <v>126225</v>
      </c>
      <c r="L211" s="5"/>
      <c r="M211" s="5">
        <v>25509</v>
      </c>
      <c r="N211" s="5">
        <v>13107</v>
      </c>
      <c r="O211" s="5"/>
      <c r="P211" s="5"/>
      <c r="Q211" s="5"/>
      <c r="R211" s="5">
        <v>48153</v>
      </c>
      <c r="S211" s="5">
        <v>437</v>
      </c>
      <c r="T211" s="5">
        <v>69058</v>
      </c>
      <c r="U211" s="5">
        <v>695576</v>
      </c>
    </row>
    <row r="212" spans="2:21" x14ac:dyDescent="0.25">
      <c r="B212" s="1"/>
      <c r="C212" s="26">
        <v>43101</v>
      </c>
      <c r="D212" s="4">
        <v>201454</v>
      </c>
      <c r="E212" s="4">
        <v>2179</v>
      </c>
      <c r="F212" s="4">
        <v>89422</v>
      </c>
      <c r="G212" s="4">
        <v>14752</v>
      </c>
      <c r="H212" s="4">
        <v>101317</v>
      </c>
      <c r="I212" s="4"/>
      <c r="J212" s="4">
        <v>5436</v>
      </c>
      <c r="K212" s="4">
        <v>126694</v>
      </c>
      <c r="L212" s="4"/>
      <c r="M212" s="4">
        <v>26926</v>
      </c>
      <c r="N212" s="4">
        <v>13266</v>
      </c>
      <c r="O212" s="4"/>
      <c r="P212" s="4"/>
      <c r="Q212" s="4"/>
      <c r="R212" s="4">
        <v>48183</v>
      </c>
      <c r="S212" s="4">
        <v>438</v>
      </c>
      <c r="T212" s="4">
        <v>67957</v>
      </c>
      <c r="U212" s="4">
        <v>698024</v>
      </c>
    </row>
    <row r="213" spans="2:21" x14ac:dyDescent="0.25">
      <c r="B213" s="1"/>
      <c r="C213" s="27">
        <v>43132</v>
      </c>
      <c r="D213" s="5">
        <v>202182</v>
      </c>
      <c r="E213" s="5">
        <v>2222</v>
      </c>
      <c r="F213" s="5">
        <v>89597</v>
      </c>
      <c r="G213" s="5">
        <v>14767</v>
      </c>
      <c r="H213" s="5">
        <v>101543</v>
      </c>
      <c r="I213" s="5"/>
      <c r="J213" s="5">
        <v>5459</v>
      </c>
      <c r="K213" s="5">
        <v>126708</v>
      </c>
      <c r="L213" s="5"/>
      <c r="M213" s="5">
        <v>27648</v>
      </c>
      <c r="N213" s="5">
        <v>12989</v>
      </c>
      <c r="O213" s="5"/>
      <c r="P213" s="5"/>
      <c r="Q213" s="5"/>
      <c r="R213" s="5">
        <v>48250</v>
      </c>
      <c r="S213" s="5">
        <v>449</v>
      </c>
      <c r="T213" s="5">
        <v>66813</v>
      </c>
      <c r="U213" s="5">
        <v>698627</v>
      </c>
    </row>
    <row r="214" spans="2:21" x14ac:dyDescent="0.25">
      <c r="B214" s="1"/>
      <c r="C214" s="27">
        <v>43160</v>
      </c>
      <c r="D214" s="5">
        <v>203240</v>
      </c>
      <c r="E214" s="5">
        <v>2374</v>
      </c>
      <c r="F214" s="5">
        <v>89673</v>
      </c>
      <c r="G214" s="5">
        <v>14767</v>
      </c>
      <c r="H214" s="5">
        <v>101763</v>
      </c>
      <c r="I214" s="5"/>
      <c r="J214" s="5">
        <v>5481</v>
      </c>
      <c r="K214" s="5">
        <v>126772</v>
      </c>
      <c r="L214" s="5"/>
      <c r="M214" s="5">
        <v>28245</v>
      </c>
      <c r="N214" s="5">
        <v>12261</v>
      </c>
      <c r="O214" s="5"/>
      <c r="P214" s="5"/>
      <c r="Q214" s="5"/>
      <c r="R214" s="5">
        <v>47374</v>
      </c>
      <c r="S214" s="5">
        <v>455</v>
      </c>
      <c r="T214" s="5">
        <v>66341</v>
      </c>
      <c r="U214" s="5">
        <v>698746</v>
      </c>
    </row>
    <row r="215" spans="2:21" x14ac:dyDescent="0.25">
      <c r="B215" s="1"/>
      <c r="C215" s="27">
        <v>43191</v>
      </c>
      <c r="D215" s="5">
        <v>204203</v>
      </c>
      <c r="E215" s="5">
        <v>2374</v>
      </c>
      <c r="F215" s="5">
        <v>89660</v>
      </c>
      <c r="G215" s="5">
        <v>14763</v>
      </c>
      <c r="H215" s="5">
        <v>102123</v>
      </c>
      <c r="I215" s="5"/>
      <c r="J215" s="5">
        <v>5504</v>
      </c>
      <c r="K215" s="5">
        <v>126544</v>
      </c>
      <c r="L215" s="5"/>
      <c r="M215" s="5">
        <v>29459</v>
      </c>
      <c r="N215" s="5">
        <v>13347</v>
      </c>
      <c r="O215" s="5"/>
      <c r="P215" s="5"/>
      <c r="Q215" s="5"/>
      <c r="R215" s="5">
        <v>30985</v>
      </c>
      <c r="S215" s="5">
        <v>467</v>
      </c>
      <c r="T215" s="5">
        <v>65396</v>
      </c>
      <c r="U215" s="5">
        <v>684825</v>
      </c>
    </row>
    <row r="216" spans="2:21" x14ac:dyDescent="0.25">
      <c r="B216" s="1"/>
      <c r="C216" s="27">
        <v>43221</v>
      </c>
      <c r="D216" s="5">
        <v>204790</v>
      </c>
      <c r="E216" s="5">
        <v>2436</v>
      </c>
      <c r="F216" s="5">
        <v>89760</v>
      </c>
      <c r="G216" s="5">
        <v>14787</v>
      </c>
      <c r="H216" s="5">
        <v>102350</v>
      </c>
      <c r="I216" s="5"/>
      <c r="J216" s="5">
        <v>5108</v>
      </c>
      <c r="K216" s="5">
        <v>126501</v>
      </c>
      <c r="L216" s="5"/>
      <c r="M216" s="5">
        <v>30356</v>
      </c>
      <c r="N216" s="5">
        <v>14144</v>
      </c>
      <c r="O216" s="5"/>
      <c r="P216" s="5"/>
      <c r="Q216" s="5"/>
      <c r="R216" s="5">
        <v>31184</v>
      </c>
      <c r="S216" s="5">
        <v>468</v>
      </c>
      <c r="T216" s="5">
        <v>64555</v>
      </c>
      <c r="U216" s="5">
        <v>686439</v>
      </c>
    </row>
    <row r="217" spans="2:21" x14ac:dyDescent="0.25">
      <c r="B217" s="1"/>
      <c r="C217" s="27">
        <v>43252</v>
      </c>
      <c r="D217" s="5">
        <v>205757</v>
      </c>
      <c r="E217" s="5">
        <v>2864</v>
      </c>
      <c r="F217" s="5">
        <v>89942</v>
      </c>
      <c r="G217" s="5">
        <v>14795</v>
      </c>
      <c r="H217" s="5">
        <v>102443</v>
      </c>
      <c r="I217" s="5"/>
      <c r="J217" s="5">
        <v>5136</v>
      </c>
      <c r="K217" s="5">
        <v>129752</v>
      </c>
      <c r="L217" s="5"/>
      <c r="M217" s="5">
        <v>31302</v>
      </c>
      <c r="N217" s="5">
        <v>14330</v>
      </c>
      <c r="O217" s="5"/>
      <c r="P217" s="5"/>
      <c r="Q217" s="5"/>
      <c r="R217" s="5">
        <v>31143</v>
      </c>
      <c r="S217" s="5">
        <v>481</v>
      </c>
      <c r="T217" s="5">
        <v>63856</v>
      </c>
      <c r="U217" s="5">
        <v>691801</v>
      </c>
    </row>
    <row r="218" spans="2:21" x14ac:dyDescent="0.25">
      <c r="B218" s="1"/>
      <c r="C218" s="27">
        <v>43282</v>
      </c>
      <c r="D218" s="5">
        <v>200108</v>
      </c>
      <c r="E218" s="5">
        <v>3294</v>
      </c>
      <c r="F218" s="5">
        <v>89890</v>
      </c>
      <c r="G218" s="5">
        <v>14786</v>
      </c>
      <c r="H218" s="5">
        <v>102619</v>
      </c>
      <c r="I218" s="5"/>
      <c r="J218" s="5">
        <v>5180</v>
      </c>
      <c r="K218" s="5">
        <v>129471</v>
      </c>
      <c r="L218" s="5"/>
      <c r="M218" s="5">
        <v>33026</v>
      </c>
      <c r="N218" s="5">
        <v>14601</v>
      </c>
      <c r="O218" s="5"/>
      <c r="P218" s="5"/>
      <c r="Q218" s="5"/>
      <c r="R218" s="5">
        <v>31323</v>
      </c>
      <c r="S218" s="5">
        <v>486</v>
      </c>
      <c r="T218" s="5">
        <v>63241</v>
      </c>
      <c r="U218" s="5">
        <v>688025</v>
      </c>
    </row>
    <row r="219" spans="2:21" x14ac:dyDescent="0.25">
      <c r="B219" s="1"/>
      <c r="C219" s="27">
        <v>43313</v>
      </c>
      <c r="D219" s="5">
        <v>200090</v>
      </c>
      <c r="E219" s="5">
        <v>2531</v>
      </c>
      <c r="F219" s="5">
        <v>89918</v>
      </c>
      <c r="G219" s="5">
        <v>14807</v>
      </c>
      <c r="H219" s="5">
        <v>102912</v>
      </c>
      <c r="I219" s="5"/>
      <c r="J219" s="5">
        <v>5232</v>
      </c>
      <c r="K219" s="5">
        <v>128667</v>
      </c>
      <c r="L219" s="5"/>
      <c r="M219" s="5">
        <v>33738</v>
      </c>
      <c r="N219" s="5">
        <v>14892</v>
      </c>
      <c r="O219" s="5"/>
      <c r="P219" s="5"/>
      <c r="Q219" s="5"/>
      <c r="R219" s="5">
        <v>31347</v>
      </c>
      <c r="S219" s="5">
        <v>493</v>
      </c>
      <c r="T219" s="5">
        <v>62755</v>
      </c>
      <c r="U219" s="5">
        <v>687382</v>
      </c>
    </row>
    <row r="220" spans="2:21" x14ac:dyDescent="0.25">
      <c r="B220" s="1"/>
      <c r="C220" s="27">
        <v>43344</v>
      </c>
      <c r="D220" s="5">
        <v>181942</v>
      </c>
      <c r="E220" s="5">
        <v>2566</v>
      </c>
      <c r="F220" s="5">
        <v>90039</v>
      </c>
      <c r="G220" s="5">
        <v>46280</v>
      </c>
      <c r="H220" s="5">
        <v>103134</v>
      </c>
      <c r="I220" s="5"/>
      <c r="J220" s="5">
        <v>5236</v>
      </c>
      <c r="K220" s="5">
        <v>127729</v>
      </c>
      <c r="L220" s="5"/>
      <c r="M220" s="5">
        <v>9091</v>
      </c>
      <c r="N220" s="5">
        <v>15047</v>
      </c>
      <c r="O220" s="5"/>
      <c r="P220" s="5"/>
      <c r="Q220" s="5"/>
      <c r="R220" s="5"/>
      <c r="S220" s="5">
        <v>498</v>
      </c>
      <c r="T220" s="5">
        <v>61908</v>
      </c>
      <c r="U220" s="5">
        <v>643470</v>
      </c>
    </row>
    <row r="221" spans="2:21" x14ac:dyDescent="0.25">
      <c r="B221" s="1"/>
      <c r="C221" s="27">
        <v>43374</v>
      </c>
      <c r="D221" s="5">
        <v>135726</v>
      </c>
      <c r="E221" s="5">
        <v>2597</v>
      </c>
      <c r="F221" s="5">
        <v>90191</v>
      </c>
      <c r="G221" s="5">
        <v>46186</v>
      </c>
      <c r="H221" s="5">
        <v>103182</v>
      </c>
      <c r="I221" s="5"/>
      <c r="J221" s="5">
        <v>5256</v>
      </c>
      <c r="K221" s="5">
        <v>124167</v>
      </c>
      <c r="L221" s="5"/>
      <c r="M221" s="5">
        <v>9175</v>
      </c>
      <c r="N221" s="5">
        <v>15230</v>
      </c>
      <c r="O221" s="5"/>
      <c r="P221" s="5"/>
      <c r="Q221" s="5"/>
      <c r="R221" s="5"/>
      <c r="S221" s="5">
        <v>511</v>
      </c>
      <c r="T221" s="5">
        <v>61580</v>
      </c>
      <c r="U221" s="5">
        <v>593801</v>
      </c>
    </row>
    <row r="222" spans="2:21" x14ac:dyDescent="0.25">
      <c r="B222" s="1"/>
      <c r="C222" s="27">
        <v>43405</v>
      </c>
      <c r="D222" s="5">
        <v>129653</v>
      </c>
      <c r="E222" s="5">
        <v>2475</v>
      </c>
      <c r="F222" s="5">
        <v>90342</v>
      </c>
      <c r="G222" s="5">
        <v>46208</v>
      </c>
      <c r="H222" s="5">
        <v>103531</v>
      </c>
      <c r="I222" s="5"/>
      <c r="J222" s="5">
        <v>5298</v>
      </c>
      <c r="K222" s="5">
        <v>123540</v>
      </c>
      <c r="L222" s="5"/>
      <c r="M222" s="5">
        <v>9196</v>
      </c>
      <c r="N222" s="5">
        <v>15465</v>
      </c>
      <c r="O222" s="5"/>
      <c r="P222" s="5"/>
      <c r="Q222" s="5"/>
      <c r="R222" s="5"/>
      <c r="S222" s="5">
        <v>519</v>
      </c>
      <c r="T222" s="5">
        <v>60922</v>
      </c>
      <c r="U222" s="5">
        <v>587149</v>
      </c>
    </row>
    <row r="223" spans="2:21" x14ac:dyDescent="0.25">
      <c r="B223" s="1"/>
      <c r="C223" s="27">
        <v>43435</v>
      </c>
      <c r="D223" s="5">
        <v>125804</v>
      </c>
      <c r="E223" s="5">
        <v>2634</v>
      </c>
      <c r="F223" s="5">
        <v>90392</v>
      </c>
      <c r="G223" s="5">
        <v>46146</v>
      </c>
      <c r="H223" s="5">
        <v>103695</v>
      </c>
      <c r="I223" s="5"/>
      <c r="J223" s="5">
        <v>5297</v>
      </c>
      <c r="K223" s="5">
        <v>123515</v>
      </c>
      <c r="L223" s="5"/>
      <c r="M223" s="5">
        <v>9228</v>
      </c>
      <c r="N223" s="5">
        <v>15676</v>
      </c>
      <c r="O223" s="5"/>
      <c r="P223" s="5"/>
      <c r="Q223" s="5"/>
      <c r="R223" s="5"/>
      <c r="S223" s="5">
        <v>526</v>
      </c>
      <c r="T223" s="5">
        <v>59391</v>
      </c>
      <c r="U223" s="5">
        <v>582304</v>
      </c>
    </row>
    <row r="224" spans="2:21" x14ac:dyDescent="0.25">
      <c r="B224" s="1"/>
      <c r="C224" s="26">
        <v>43466</v>
      </c>
      <c r="D224" s="4">
        <v>122295</v>
      </c>
      <c r="E224" s="4">
        <v>2659</v>
      </c>
      <c r="F224" s="4">
        <v>90640</v>
      </c>
      <c r="G224" s="4">
        <v>46215</v>
      </c>
      <c r="H224" s="4">
        <v>104100</v>
      </c>
      <c r="I224" s="4"/>
      <c r="J224" s="4">
        <v>4223</v>
      </c>
      <c r="K224" s="4">
        <v>126030</v>
      </c>
      <c r="L224" s="4"/>
      <c r="M224" s="4">
        <v>9269</v>
      </c>
      <c r="N224" s="4">
        <v>15988</v>
      </c>
      <c r="O224" s="4"/>
      <c r="P224" s="4"/>
      <c r="Q224" s="4"/>
      <c r="R224" s="4"/>
      <c r="S224" s="4">
        <v>533</v>
      </c>
      <c r="T224" s="4">
        <v>58896</v>
      </c>
      <c r="U224" s="4">
        <v>580848</v>
      </c>
    </row>
    <row r="225" spans="2:21" x14ac:dyDescent="0.25">
      <c r="B225" s="1"/>
      <c r="C225" s="27">
        <v>43497</v>
      </c>
      <c r="D225" s="5">
        <v>110608</v>
      </c>
      <c r="E225" s="5">
        <v>2675</v>
      </c>
      <c r="F225" s="5">
        <v>90640</v>
      </c>
      <c r="G225" s="5">
        <v>46258</v>
      </c>
      <c r="H225" s="5">
        <v>104314</v>
      </c>
      <c r="I225" s="5"/>
      <c r="J225" s="5">
        <v>4275</v>
      </c>
      <c r="K225" s="5">
        <v>126547</v>
      </c>
      <c r="L225" s="5"/>
      <c r="M225" s="5">
        <v>9254</v>
      </c>
      <c r="N225" s="5">
        <v>16288</v>
      </c>
      <c r="O225" s="5"/>
      <c r="P225" s="5"/>
      <c r="Q225" s="5"/>
      <c r="R225" s="5"/>
      <c r="S225" s="5">
        <v>542</v>
      </c>
      <c r="T225" s="5">
        <v>58423</v>
      </c>
      <c r="U225" s="5">
        <v>569824</v>
      </c>
    </row>
    <row r="226" spans="2:21" x14ac:dyDescent="0.25">
      <c r="B226" s="1"/>
      <c r="C226" s="27">
        <v>43525</v>
      </c>
      <c r="D226" s="5">
        <v>76735</v>
      </c>
      <c r="E226" s="5">
        <v>2682</v>
      </c>
      <c r="F226" s="5">
        <v>90994</v>
      </c>
      <c r="G226" s="5">
        <v>46275</v>
      </c>
      <c r="H226" s="5">
        <v>104154</v>
      </c>
      <c r="I226" s="5"/>
      <c r="J226" s="5">
        <v>4336</v>
      </c>
      <c r="K226" s="5">
        <v>106128</v>
      </c>
      <c r="L226" s="5"/>
      <c r="M226" s="5">
        <v>9220</v>
      </c>
      <c r="N226" s="5">
        <v>16696</v>
      </c>
      <c r="O226" s="5"/>
      <c r="P226" s="5"/>
      <c r="Q226" s="5"/>
      <c r="R226" s="5"/>
      <c r="S226" s="5">
        <v>556</v>
      </c>
      <c r="T226" s="5">
        <v>58131</v>
      </c>
      <c r="U226" s="5">
        <v>515907</v>
      </c>
    </row>
    <row r="227" spans="2:21" x14ac:dyDescent="0.25">
      <c r="B227" s="1"/>
      <c r="C227" s="27">
        <v>43556</v>
      </c>
      <c r="D227" s="5">
        <v>77204</v>
      </c>
      <c r="E227" s="5">
        <v>2561</v>
      </c>
      <c r="F227" s="5">
        <v>90218</v>
      </c>
      <c r="G227" s="5">
        <v>45870</v>
      </c>
      <c r="H227" s="5">
        <v>104163</v>
      </c>
      <c r="I227" s="5"/>
      <c r="J227" s="5">
        <v>4344</v>
      </c>
      <c r="K227" s="5">
        <v>97149</v>
      </c>
      <c r="L227" s="5"/>
      <c r="M227" s="5">
        <v>9229</v>
      </c>
      <c r="N227" s="5">
        <v>16980</v>
      </c>
      <c r="O227" s="5"/>
      <c r="P227" s="5"/>
      <c r="Q227" s="5"/>
      <c r="R227" s="5"/>
      <c r="S227" s="5">
        <v>566</v>
      </c>
      <c r="T227" s="5">
        <v>57557</v>
      </c>
      <c r="U227" s="5">
        <v>505841</v>
      </c>
    </row>
    <row r="228" spans="2:21" x14ac:dyDescent="0.25">
      <c r="B228" s="1"/>
      <c r="C228" s="27">
        <v>43586</v>
      </c>
      <c r="D228" s="5">
        <v>77353</v>
      </c>
      <c r="E228" s="5">
        <v>2704</v>
      </c>
      <c r="F228" s="5">
        <v>90349</v>
      </c>
      <c r="G228" s="5">
        <v>45851</v>
      </c>
      <c r="H228" s="5">
        <v>104057</v>
      </c>
      <c r="I228" s="5"/>
      <c r="J228" s="5">
        <v>4385</v>
      </c>
      <c r="K228" s="5">
        <v>77439</v>
      </c>
      <c r="L228" s="5"/>
      <c r="M228" s="5">
        <v>9267</v>
      </c>
      <c r="N228" s="5">
        <v>17344</v>
      </c>
      <c r="O228" s="5"/>
      <c r="P228" s="5"/>
      <c r="Q228" s="5"/>
      <c r="R228" s="5"/>
      <c r="S228" s="5">
        <v>580</v>
      </c>
      <c r="T228" s="5">
        <v>55073</v>
      </c>
      <c r="U228" s="5">
        <v>484402</v>
      </c>
    </row>
    <row r="229" spans="2:21" x14ac:dyDescent="0.25">
      <c r="B229" s="1"/>
      <c r="C229" s="27">
        <v>43617</v>
      </c>
      <c r="D229" s="5">
        <v>77250</v>
      </c>
      <c r="E229" s="5">
        <v>2717</v>
      </c>
      <c r="F229" s="5">
        <v>90642</v>
      </c>
      <c r="G229" s="5">
        <v>45770</v>
      </c>
      <c r="H229" s="5">
        <v>104120</v>
      </c>
      <c r="I229" s="5"/>
      <c r="J229" s="5">
        <v>4428</v>
      </c>
      <c r="K229" s="5">
        <v>74676</v>
      </c>
      <c r="L229" s="5"/>
      <c r="M229" s="5">
        <v>7325</v>
      </c>
      <c r="N229" s="5">
        <v>17577</v>
      </c>
      <c r="O229" s="5"/>
      <c r="P229" s="5"/>
      <c r="Q229" s="5"/>
      <c r="R229" s="5"/>
      <c r="S229" s="5">
        <v>593</v>
      </c>
      <c r="T229" s="5">
        <v>54517</v>
      </c>
      <c r="U229" s="5">
        <v>479615</v>
      </c>
    </row>
    <row r="230" spans="2:21" x14ac:dyDescent="0.25">
      <c r="B230" s="1"/>
      <c r="C230" s="27">
        <v>43647</v>
      </c>
      <c r="D230" s="5">
        <v>77244</v>
      </c>
      <c r="E230" s="5">
        <v>2736</v>
      </c>
      <c r="F230" s="5">
        <v>91137</v>
      </c>
      <c r="G230" s="5">
        <v>45898</v>
      </c>
      <c r="H230" s="5">
        <v>104073</v>
      </c>
      <c r="I230" s="5"/>
      <c r="J230" s="5">
        <v>4459</v>
      </c>
      <c r="K230" s="5">
        <v>73488</v>
      </c>
      <c r="L230" s="5"/>
      <c r="M230" s="5">
        <v>7175</v>
      </c>
      <c r="N230" s="5">
        <v>17979</v>
      </c>
      <c r="O230" s="5"/>
      <c r="P230" s="5"/>
      <c r="Q230" s="5"/>
      <c r="R230" s="5"/>
      <c r="S230" s="5">
        <v>606</v>
      </c>
      <c r="T230" s="5">
        <v>53995</v>
      </c>
      <c r="U230" s="5">
        <v>478790</v>
      </c>
    </row>
    <row r="231" spans="2:21" x14ac:dyDescent="0.25">
      <c r="B231" s="1"/>
      <c r="C231" s="27">
        <v>43678</v>
      </c>
      <c r="D231" s="5">
        <v>77291</v>
      </c>
      <c r="E231" s="5">
        <v>2800</v>
      </c>
      <c r="F231" s="5">
        <v>91435</v>
      </c>
      <c r="G231" s="5">
        <v>45698</v>
      </c>
      <c r="H231" s="5">
        <v>103929</v>
      </c>
      <c r="I231" s="5"/>
      <c r="J231" s="5">
        <v>4509</v>
      </c>
      <c r="K231" s="5">
        <v>72867</v>
      </c>
      <c r="L231" s="5"/>
      <c r="M231" s="5">
        <v>7228</v>
      </c>
      <c r="N231" s="5">
        <v>18280</v>
      </c>
      <c r="O231" s="5"/>
      <c r="P231" s="5"/>
      <c r="Q231" s="5"/>
      <c r="R231" s="5"/>
      <c r="S231" s="5">
        <v>605</v>
      </c>
      <c r="T231" s="5">
        <v>53576</v>
      </c>
      <c r="U231" s="5">
        <v>478218</v>
      </c>
    </row>
    <row r="232" spans="2:21" x14ac:dyDescent="0.25">
      <c r="B232" s="1"/>
      <c r="C232" s="27">
        <v>43709</v>
      </c>
      <c r="D232" s="5">
        <v>77276</v>
      </c>
      <c r="E232" s="5">
        <v>2825</v>
      </c>
      <c r="F232" s="5">
        <v>91480</v>
      </c>
      <c r="G232" s="5">
        <v>43654</v>
      </c>
      <c r="H232" s="5">
        <v>103999</v>
      </c>
      <c r="I232" s="5"/>
      <c r="J232" s="5">
        <v>4526</v>
      </c>
      <c r="K232" s="5">
        <v>72943</v>
      </c>
      <c r="L232" s="5"/>
      <c r="M232" s="5">
        <v>7231</v>
      </c>
      <c r="N232" s="5">
        <v>18462</v>
      </c>
      <c r="O232" s="5"/>
      <c r="P232" s="5"/>
      <c r="Q232" s="5"/>
      <c r="R232" s="5"/>
      <c r="S232" s="5">
        <v>596</v>
      </c>
      <c r="T232" s="5">
        <v>53265</v>
      </c>
      <c r="U232" s="5">
        <v>476257</v>
      </c>
    </row>
    <row r="233" spans="2:21" x14ac:dyDescent="0.25">
      <c r="B233" s="1"/>
      <c r="C233" s="27">
        <v>43739</v>
      </c>
      <c r="D233" s="5">
        <v>77233</v>
      </c>
      <c r="E233" s="5">
        <v>2835</v>
      </c>
      <c r="F233" s="5">
        <v>91753</v>
      </c>
      <c r="G233" s="5">
        <v>43563</v>
      </c>
      <c r="H233" s="5">
        <v>104001</v>
      </c>
      <c r="I233" s="5"/>
      <c r="J233" s="5">
        <v>4559</v>
      </c>
      <c r="K233" s="5">
        <v>72924</v>
      </c>
      <c r="L233" s="5"/>
      <c r="M233" s="5">
        <v>7235</v>
      </c>
      <c r="N233" s="5">
        <v>18637</v>
      </c>
      <c r="O233" s="5"/>
      <c r="P233" s="5"/>
      <c r="Q233" s="5"/>
      <c r="R233" s="5"/>
      <c r="S233" s="5">
        <v>603</v>
      </c>
      <c r="T233" s="5">
        <v>52844</v>
      </c>
      <c r="U233" s="5">
        <v>476187</v>
      </c>
    </row>
    <row r="234" spans="2:21" x14ac:dyDescent="0.25">
      <c r="B234" s="1"/>
      <c r="C234" s="27">
        <v>43770</v>
      </c>
      <c r="D234" s="5">
        <v>77076</v>
      </c>
      <c r="E234" s="5">
        <v>2815</v>
      </c>
      <c r="F234" s="5">
        <v>91648</v>
      </c>
      <c r="G234" s="5">
        <v>54619</v>
      </c>
      <c r="H234" s="5">
        <v>104081</v>
      </c>
      <c r="I234" s="5"/>
      <c r="J234" s="5">
        <v>4601</v>
      </c>
      <c r="K234" s="5">
        <v>72430</v>
      </c>
      <c r="L234" s="5"/>
      <c r="M234" s="5">
        <v>7201</v>
      </c>
      <c r="N234" s="5">
        <v>18808</v>
      </c>
      <c r="O234" s="5"/>
      <c r="P234" s="5"/>
      <c r="Q234" s="5"/>
      <c r="R234" s="5"/>
      <c r="S234" s="5">
        <v>612</v>
      </c>
      <c r="T234" s="5">
        <v>52377</v>
      </c>
      <c r="U234" s="5">
        <v>486268</v>
      </c>
    </row>
    <row r="235" spans="2:21" x14ac:dyDescent="0.25">
      <c r="B235" s="1"/>
      <c r="C235" s="27">
        <v>43800</v>
      </c>
      <c r="D235" s="5">
        <v>77018</v>
      </c>
      <c r="E235" s="5">
        <v>2834</v>
      </c>
      <c r="F235" s="5">
        <v>91905</v>
      </c>
      <c r="G235" s="5">
        <v>53387</v>
      </c>
      <c r="H235" s="5">
        <v>103977</v>
      </c>
      <c r="I235" s="5"/>
      <c r="J235" s="5">
        <v>4605</v>
      </c>
      <c r="K235" s="5">
        <v>72657</v>
      </c>
      <c r="L235" s="5"/>
      <c r="M235" s="5">
        <v>7101</v>
      </c>
      <c r="N235" s="5">
        <v>19047</v>
      </c>
      <c r="O235" s="5"/>
      <c r="P235" s="5"/>
      <c r="Q235" s="5"/>
      <c r="R235" s="5"/>
      <c r="S235" s="5">
        <v>641</v>
      </c>
      <c r="T235" s="5">
        <v>52274</v>
      </c>
      <c r="U235" s="5">
        <v>485446</v>
      </c>
    </row>
    <row r="236" spans="2:21" x14ac:dyDescent="0.25">
      <c r="B236" s="1"/>
      <c r="C236" s="26">
        <v>43831</v>
      </c>
      <c r="D236" s="4">
        <v>77032</v>
      </c>
      <c r="E236" s="4">
        <v>2856</v>
      </c>
      <c r="F236" s="4">
        <v>93457</v>
      </c>
      <c r="G236" s="4">
        <v>53215</v>
      </c>
      <c r="H236" s="4">
        <v>103924</v>
      </c>
      <c r="I236" s="4"/>
      <c r="J236" s="4">
        <v>4639</v>
      </c>
      <c r="K236" s="4">
        <v>66861</v>
      </c>
      <c r="L236" s="4"/>
      <c r="M236" s="4">
        <v>7052</v>
      </c>
      <c r="N236" s="4">
        <v>19187</v>
      </c>
      <c r="O236" s="4"/>
      <c r="P236" s="4"/>
      <c r="Q236" s="4"/>
      <c r="R236" s="4"/>
      <c r="S236" s="4">
        <v>662</v>
      </c>
      <c r="T236" s="4">
        <v>51872</v>
      </c>
      <c r="U236" s="4">
        <v>480757</v>
      </c>
    </row>
    <row r="237" spans="2:21" x14ac:dyDescent="0.25">
      <c r="B237" s="1"/>
      <c r="C237" s="27">
        <v>43862</v>
      </c>
      <c r="D237" s="5">
        <v>77023</v>
      </c>
      <c r="E237" s="5">
        <v>2876</v>
      </c>
      <c r="F237" s="5">
        <v>93729</v>
      </c>
      <c r="G237" s="5">
        <v>53169</v>
      </c>
      <c r="H237" s="5">
        <v>104091</v>
      </c>
      <c r="I237" s="5"/>
      <c r="J237" s="5">
        <v>4651</v>
      </c>
      <c r="K237" s="5">
        <v>66904</v>
      </c>
      <c r="L237" s="5"/>
      <c r="M237" s="5">
        <v>7020</v>
      </c>
      <c r="N237" s="5">
        <v>19439</v>
      </c>
      <c r="O237" s="5"/>
      <c r="P237" s="5"/>
      <c r="Q237" s="5"/>
      <c r="R237" s="5"/>
      <c r="S237" s="5">
        <v>690</v>
      </c>
      <c r="T237" s="5">
        <v>51594</v>
      </c>
      <c r="U237" s="5">
        <v>481186</v>
      </c>
    </row>
    <row r="238" spans="2:21" x14ac:dyDescent="0.25">
      <c r="B238" s="1"/>
      <c r="C238" s="27">
        <v>43891</v>
      </c>
      <c r="D238" s="5">
        <v>76982</v>
      </c>
      <c r="E238" s="5">
        <v>2885</v>
      </c>
      <c r="F238" s="5">
        <v>93658</v>
      </c>
      <c r="G238" s="5">
        <v>53013</v>
      </c>
      <c r="H238" s="5">
        <v>103956</v>
      </c>
      <c r="I238" s="5"/>
      <c r="J238" s="5">
        <v>4663</v>
      </c>
      <c r="K238" s="5">
        <v>67082</v>
      </c>
      <c r="L238" s="5"/>
      <c r="M238" s="5">
        <v>6956</v>
      </c>
      <c r="N238" s="5">
        <v>19476</v>
      </c>
      <c r="O238" s="5"/>
      <c r="P238" s="5"/>
      <c r="Q238" s="5"/>
      <c r="R238" s="5"/>
      <c r="S238" s="5">
        <v>719</v>
      </c>
      <c r="T238" s="5">
        <v>51319</v>
      </c>
      <c r="U238" s="5">
        <v>480709</v>
      </c>
    </row>
    <row r="239" spans="2:21" x14ac:dyDescent="0.25">
      <c r="B239" s="1"/>
      <c r="C239" s="27">
        <v>43922</v>
      </c>
      <c r="D239" s="5">
        <v>76836</v>
      </c>
      <c r="E239" s="5">
        <v>2899</v>
      </c>
      <c r="F239" s="5">
        <v>93561</v>
      </c>
      <c r="G239" s="5">
        <v>52760</v>
      </c>
      <c r="H239" s="5">
        <v>103462</v>
      </c>
      <c r="I239" s="5"/>
      <c r="J239" s="5">
        <v>4664</v>
      </c>
      <c r="K239" s="5">
        <v>66796</v>
      </c>
      <c r="L239" s="5"/>
      <c r="M239" s="5">
        <v>6871</v>
      </c>
      <c r="N239" s="5">
        <v>19442</v>
      </c>
      <c r="O239" s="5"/>
      <c r="P239" s="5"/>
      <c r="Q239" s="5"/>
      <c r="R239" s="5"/>
      <c r="S239" s="5">
        <v>721</v>
      </c>
      <c r="T239" s="5">
        <v>50333</v>
      </c>
      <c r="U239" s="5">
        <v>478345</v>
      </c>
    </row>
    <row r="240" spans="2:21" x14ac:dyDescent="0.25">
      <c r="B240" s="1"/>
      <c r="C240" s="27">
        <v>43952</v>
      </c>
      <c r="D240" s="5">
        <v>76753</v>
      </c>
      <c r="E240" s="5">
        <v>2904</v>
      </c>
      <c r="F240" s="5">
        <v>96649</v>
      </c>
      <c r="G240" s="5">
        <v>52417</v>
      </c>
      <c r="H240" s="5">
        <v>103093</v>
      </c>
      <c r="I240" s="5"/>
      <c r="J240" s="5">
        <v>4687</v>
      </c>
      <c r="K240" s="5">
        <v>72308</v>
      </c>
      <c r="L240" s="5"/>
      <c r="M240" s="5">
        <v>6788</v>
      </c>
      <c r="N240" s="5">
        <v>19404</v>
      </c>
      <c r="O240" s="5"/>
      <c r="P240" s="5"/>
      <c r="Q240" s="5"/>
      <c r="R240" s="5"/>
      <c r="S240" s="5">
        <v>725</v>
      </c>
      <c r="T240" s="5">
        <v>50304</v>
      </c>
      <c r="U240" s="5">
        <v>486032</v>
      </c>
    </row>
    <row r="241" spans="2:21" x14ac:dyDescent="0.25">
      <c r="B241" s="1"/>
      <c r="C241" s="27">
        <v>43983</v>
      </c>
      <c r="D241" s="5">
        <v>76587</v>
      </c>
      <c r="E241" s="5">
        <v>2908</v>
      </c>
      <c r="F241" s="5">
        <v>96372</v>
      </c>
      <c r="G241" s="5">
        <v>27724</v>
      </c>
      <c r="H241" s="5">
        <v>102886</v>
      </c>
      <c r="I241" s="5"/>
      <c r="J241" s="5">
        <v>4703</v>
      </c>
      <c r="K241" s="5">
        <v>68629</v>
      </c>
      <c r="L241" s="5"/>
      <c r="M241" s="5">
        <v>6689</v>
      </c>
      <c r="N241" s="5">
        <v>19367</v>
      </c>
      <c r="O241" s="5"/>
      <c r="P241" s="5"/>
      <c r="Q241" s="5"/>
      <c r="R241" s="5"/>
      <c r="S241" s="5">
        <v>744</v>
      </c>
      <c r="T241" s="5">
        <v>49861</v>
      </c>
      <c r="U241" s="5">
        <v>456470</v>
      </c>
    </row>
    <row r="242" spans="2:21" x14ac:dyDescent="0.25">
      <c r="B242" s="1"/>
      <c r="C242" s="27">
        <v>44013</v>
      </c>
      <c r="D242" s="5">
        <v>76487</v>
      </c>
      <c r="E242" s="5">
        <v>2920</v>
      </c>
      <c r="F242" s="5">
        <v>96455</v>
      </c>
      <c r="G242" s="5">
        <v>29363</v>
      </c>
      <c r="H242" s="5">
        <v>102684</v>
      </c>
      <c r="I242" s="5"/>
      <c r="J242" s="5">
        <v>4798</v>
      </c>
      <c r="K242" s="5">
        <v>68296</v>
      </c>
      <c r="L242" s="5"/>
      <c r="M242" s="5">
        <v>6608</v>
      </c>
      <c r="N242" s="5">
        <v>19375</v>
      </c>
      <c r="O242" s="5"/>
      <c r="P242" s="5"/>
      <c r="Q242" s="5"/>
      <c r="R242" s="5"/>
      <c r="S242" s="5">
        <v>751</v>
      </c>
      <c r="T242" s="5">
        <v>49780</v>
      </c>
      <c r="U242" s="5">
        <v>457517</v>
      </c>
    </row>
    <row r="243" spans="2:21" x14ac:dyDescent="0.25">
      <c r="B243" s="1"/>
      <c r="C243" s="27">
        <v>44044</v>
      </c>
      <c r="D243" s="5">
        <v>76446</v>
      </c>
      <c r="E243" s="5">
        <v>2933</v>
      </c>
      <c r="F243" s="5">
        <v>89450</v>
      </c>
      <c r="G243" s="5">
        <v>28039</v>
      </c>
      <c r="H243" s="5">
        <v>102558</v>
      </c>
      <c r="I243" s="5"/>
      <c r="J243" s="5">
        <v>4830</v>
      </c>
      <c r="K243" s="5">
        <v>68084</v>
      </c>
      <c r="L243" s="5"/>
      <c r="M243" s="5">
        <v>6564</v>
      </c>
      <c r="N243" s="5">
        <v>19380</v>
      </c>
      <c r="O243" s="5"/>
      <c r="P243" s="5"/>
      <c r="Q243" s="5"/>
      <c r="R243" s="5"/>
      <c r="S243" s="5">
        <v>774</v>
      </c>
      <c r="T243" s="5">
        <v>49517</v>
      </c>
      <c r="U243" s="5">
        <v>448575</v>
      </c>
    </row>
    <row r="244" spans="2:21" x14ac:dyDescent="0.25">
      <c r="B244" s="1"/>
      <c r="C244" s="27">
        <v>44075</v>
      </c>
      <c r="D244" s="5">
        <v>76345</v>
      </c>
      <c r="E244" s="5">
        <v>2940</v>
      </c>
      <c r="F244" s="5">
        <v>88944</v>
      </c>
      <c r="G244" s="5">
        <v>27707</v>
      </c>
      <c r="H244" s="5">
        <v>101059</v>
      </c>
      <c r="I244" s="5"/>
      <c r="J244" s="5">
        <v>4828</v>
      </c>
      <c r="K244" s="5">
        <v>67710</v>
      </c>
      <c r="L244" s="5"/>
      <c r="M244" s="5">
        <v>6545</v>
      </c>
      <c r="N244" s="5">
        <v>19399</v>
      </c>
      <c r="O244" s="5"/>
      <c r="P244" s="5"/>
      <c r="Q244" s="5"/>
      <c r="R244" s="5"/>
      <c r="S244" s="5">
        <v>779</v>
      </c>
      <c r="T244" s="5">
        <v>49290</v>
      </c>
      <c r="U244" s="5">
        <v>445546</v>
      </c>
    </row>
    <row r="245" spans="2:21" x14ac:dyDescent="0.25">
      <c r="B245" s="1"/>
      <c r="C245" s="27">
        <v>44105</v>
      </c>
      <c r="D245" s="5">
        <v>76246</v>
      </c>
      <c r="E245" s="5">
        <v>2960</v>
      </c>
      <c r="F245" s="5">
        <v>82283</v>
      </c>
      <c r="G245" s="5">
        <v>27154</v>
      </c>
      <c r="H245" s="5">
        <v>92325</v>
      </c>
      <c r="I245" s="5"/>
      <c r="J245" s="5">
        <v>4868</v>
      </c>
      <c r="K245" s="5">
        <v>67605</v>
      </c>
      <c r="L245" s="5"/>
      <c r="M245" s="5">
        <v>6522</v>
      </c>
      <c r="N245" s="5">
        <v>19365</v>
      </c>
      <c r="O245" s="5"/>
      <c r="P245" s="5"/>
      <c r="Q245" s="5"/>
      <c r="R245" s="5"/>
      <c r="S245" s="5">
        <v>794</v>
      </c>
      <c r="T245" s="5">
        <v>49297</v>
      </c>
      <c r="U245" s="5">
        <v>429419</v>
      </c>
    </row>
    <row r="246" spans="2:21" x14ac:dyDescent="0.25">
      <c r="B246" s="1"/>
      <c r="C246" s="27">
        <v>44136</v>
      </c>
      <c r="D246" s="5">
        <v>76111</v>
      </c>
      <c r="E246" s="5">
        <v>2967</v>
      </c>
      <c r="F246" s="5">
        <v>82170</v>
      </c>
      <c r="G246" s="5">
        <v>26551</v>
      </c>
      <c r="H246" s="5">
        <v>92345</v>
      </c>
      <c r="I246" s="5"/>
      <c r="J246" s="5">
        <v>4996</v>
      </c>
      <c r="K246" s="5">
        <v>67045</v>
      </c>
      <c r="L246" s="5"/>
      <c r="M246" s="5">
        <v>6504</v>
      </c>
      <c r="N246" s="5">
        <v>19484</v>
      </c>
      <c r="O246" s="5"/>
      <c r="P246" s="5"/>
      <c r="Q246" s="5"/>
      <c r="R246" s="5"/>
      <c r="S246" s="5">
        <v>809</v>
      </c>
      <c r="T246" s="5">
        <v>48244</v>
      </c>
      <c r="U246" s="5">
        <v>427226</v>
      </c>
    </row>
    <row r="247" spans="2:21" x14ac:dyDescent="0.25">
      <c r="B247" s="1"/>
      <c r="C247" s="27">
        <v>44166</v>
      </c>
      <c r="D247" s="5">
        <v>76099</v>
      </c>
      <c r="E247" s="5">
        <v>2986</v>
      </c>
      <c r="F247" s="5">
        <v>83930</v>
      </c>
      <c r="G247" s="5">
        <v>25936</v>
      </c>
      <c r="H247" s="5">
        <v>92316</v>
      </c>
      <c r="I247" s="5"/>
      <c r="J247" s="5">
        <v>5036</v>
      </c>
      <c r="K247" s="5">
        <v>67211</v>
      </c>
      <c r="L247" s="5"/>
      <c r="M247" s="5">
        <v>6486</v>
      </c>
      <c r="N247" s="5">
        <v>19562</v>
      </c>
      <c r="O247" s="5"/>
      <c r="P247" s="5"/>
      <c r="Q247" s="5"/>
      <c r="R247" s="5"/>
      <c r="S247" s="5">
        <v>829</v>
      </c>
      <c r="T247" s="5">
        <v>47769</v>
      </c>
      <c r="U247" s="5">
        <v>428160</v>
      </c>
    </row>
    <row r="248" spans="2:21" x14ac:dyDescent="0.25">
      <c r="B248" s="1"/>
      <c r="C248" s="26">
        <v>44197</v>
      </c>
      <c r="D248" s="4">
        <v>76098</v>
      </c>
      <c r="E248" s="4">
        <v>3011</v>
      </c>
      <c r="F248" s="4">
        <v>83394</v>
      </c>
      <c r="G248" s="4">
        <v>25324</v>
      </c>
      <c r="H248" s="4">
        <v>123786</v>
      </c>
      <c r="I248" s="4"/>
      <c r="J248" s="4">
        <v>5117</v>
      </c>
      <c r="K248" s="4">
        <v>61327</v>
      </c>
      <c r="L248" s="4"/>
      <c r="M248" s="4">
        <v>6418</v>
      </c>
      <c r="N248" s="4">
        <v>19026</v>
      </c>
      <c r="O248" s="4"/>
      <c r="P248" s="4"/>
      <c r="Q248" s="4"/>
      <c r="R248" s="4"/>
      <c r="S248" s="4">
        <v>856</v>
      </c>
      <c r="T248" s="4">
        <v>47088</v>
      </c>
      <c r="U248" s="4">
        <v>451445</v>
      </c>
    </row>
    <row r="249" spans="2:21" x14ac:dyDescent="0.25">
      <c r="B249" s="1"/>
      <c r="C249" s="27">
        <v>44228</v>
      </c>
      <c r="D249" s="5">
        <v>76086</v>
      </c>
      <c r="E249" s="5">
        <v>3039</v>
      </c>
      <c r="F249" s="5">
        <v>83227</v>
      </c>
      <c r="G249" s="5">
        <v>24766</v>
      </c>
      <c r="H249" s="5">
        <v>123959</v>
      </c>
      <c r="I249" s="5"/>
      <c r="J249" s="5">
        <v>5051</v>
      </c>
      <c r="K249" s="5">
        <v>61215</v>
      </c>
      <c r="L249" s="5"/>
      <c r="M249" s="5">
        <v>6389</v>
      </c>
      <c r="N249" s="5">
        <v>19132</v>
      </c>
      <c r="O249" s="5"/>
      <c r="P249" s="5"/>
      <c r="Q249" s="5"/>
      <c r="R249" s="5"/>
      <c r="S249" s="5">
        <v>880</v>
      </c>
      <c r="T249" s="5">
        <v>47037</v>
      </c>
      <c r="U249" s="5">
        <v>450781</v>
      </c>
    </row>
    <row r="250" spans="2:21" x14ac:dyDescent="0.25">
      <c r="B250" s="1"/>
      <c r="C250" s="27">
        <v>44256</v>
      </c>
      <c r="D250" s="5">
        <v>76035</v>
      </c>
      <c r="E250" s="5">
        <v>3055</v>
      </c>
      <c r="F250" s="5">
        <v>86018</v>
      </c>
      <c r="G250" s="5">
        <v>24071</v>
      </c>
      <c r="H250" s="5">
        <v>124088</v>
      </c>
      <c r="I250" s="5"/>
      <c r="J250" s="5">
        <v>5109</v>
      </c>
      <c r="K250" s="5">
        <v>61495</v>
      </c>
      <c r="L250" s="5"/>
      <c r="M250" s="5">
        <v>6381</v>
      </c>
      <c r="N250" s="5">
        <v>19210</v>
      </c>
      <c r="O250" s="5"/>
      <c r="P250" s="5"/>
      <c r="Q250" s="5"/>
      <c r="R250" s="5"/>
      <c r="S250" s="5">
        <v>889</v>
      </c>
      <c r="T250" s="5">
        <v>46310</v>
      </c>
      <c r="U250" s="5">
        <v>452661</v>
      </c>
    </row>
    <row r="251" spans="2:21" x14ac:dyDescent="0.25">
      <c r="B251" s="1"/>
      <c r="C251" s="27">
        <v>44287</v>
      </c>
      <c r="D251" s="5">
        <v>75899</v>
      </c>
      <c r="E251" s="5">
        <v>3081</v>
      </c>
      <c r="F251" s="5">
        <v>81650</v>
      </c>
      <c r="G251" s="5">
        <v>23728</v>
      </c>
      <c r="H251" s="5">
        <v>104850</v>
      </c>
      <c r="I251" s="5"/>
      <c r="J251" s="5">
        <v>5114</v>
      </c>
      <c r="K251" s="5">
        <v>60668</v>
      </c>
      <c r="L251" s="5"/>
      <c r="M251" s="5">
        <v>6364</v>
      </c>
      <c r="N251" s="5">
        <v>19223</v>
      </c>
      <c r="O251" s="5"/>
      <c r="P251" s="5"/>
      <c r="Q251" s="5"/>
      <c r="R251" s="5"/>
      <c r="S251" s="5">
        <v>905</v>
      </c>
      <c r="T251" s="5">
        <v>42934</v>
      </c>
      <c r="U251" s="5">
        <v>424416</v>
      </c>
    </row>
    <row r="252" spans="2:21" x14ac:dyDescent="0.25">
      <c r="B252" s="1"/>
      <c r="C252" s="27">
        <v>44317</v>
      </c>
      <c r="D252" s="5">
        <v>75832</v>
      </c>
      <c r="E252" s="5">
        <v>3103</v>
      </c>
      <c r="F252" s="5">
        <v>81616</v>
      </c>
      <c r="G252" s="5">
        <v>23524</v>
      </c>
      <c r="H252" s="5">
        <v>105054</v>
      </c>
      <c r="I252" s="5"/>
      <c r="J252" s="5">
        <v>5167</v>
      </c>
      <c r="K252" s="5">
        <v>60623</v>
      </c>
      <c r="L252" s="5"/>
      <c r="M252" s="5">
        <v>6319</v>
      </c>
      <c r="N252" s="5">
        <v>19294</v>
      </c>
      <c r="O252" s="5"/>
      <c r="P252" s="5"/>
      <c r="Q252" s="5"/>
      <c r="R252" s="5"/>
      <c r="S252" s="5">
        <v>924</v>
      </c>
      <c r="T252" s="5">
        <v>42765</v>
      </c>
      <c r="U252" s="5">
        <v>424221</v>
      </c>
    </row>
    <row r="253" spans="2:21" x14ac:dyDescent="0.25">
      <c r="B253" s="1"/>
      <c r="C253" s="27">
        <v>44348</v>
      </c>
      <c r="D253" s="5">
        <v>75897</v>
      </c>
      <c r="E253" s="5">
        <v>3131</v>
      </c>
      <c r="F253" s="5">
        <v>81342</v>
      </c>
      <c r="G253" s="5">
        <v>23297</v>
      </c>
      <c r="H253" s="5">
        <v>105451</v>
      </c>
      <c r="I253" s="5"/>
      <c r="J253" s="5">
        <v>5196</v>
      </c>
      <c r="K253" s="5">
        <v>60399</v>
      </c>
      <c r="L253" s="5"/>
      <c r="M253" s="5">
        <v>6244</v>
      </c>
      <c r="N253" s="5">
        <v>19292</v>
      </c>
      <c r="O253" s="5"/>
      <c r="P253" s="5"/>
      <c r="Q253" s="5"/>
      <c r="R253" s="5"/>
      <c r="S253" s="5">
        <v>939</v>
      </c>
      <c r="T253" s="5">
        <v>42729</v>
      </c>
      <c r="U253" s="5">
        <v>423917</v>
      </c>
    </row>
    <row r="254" spans="2:21" x14ac:dyDescent="0.25">
      <c r="B254" s="1"/>
      <c r="C254" s="27">
        <v>44378</v>
      </c>
      <c r="D254" s="5">
        <v>75955</v>
      </c>
      <c r="E254" s="5">
        <v>3156</v>
      </c>
      <c r="F254" s="5">
        <v>81166</v>
      </c>
      <c r="G254" s="5">
        <v>23291</v>
      </c>
      <c r="H254" s="5">
        <v>102957</v>
      </c>
      <c r="I254" s="5"/>
      <c r="J254" s="5">
        <v>5285</v>
      </c>
      <c r="K254" s="5">
        <v>60332</v>
      </c>
      <c r="L254" s="5"/>
      <c r="M254" s="5">
        <v>6250</v>
      </c>
      <c r="N254" s="5">
        <v>19085</v>
      </c>
      <c r="O254" s="5"/>
      <c r="P254" s="5"/>
      <c r="Q254" s="5"/>
      <c r="R254" s="5"/>
      <c r="S254" s="5">
        <v>961</v>
      </c>
      <c r="T254" s="5">
        <v>42761</v>
      </c>
      <c r="U254" s="5">
        <v>421199</v>
      </c>
    </row>
    <row r="255" spans="2:21" x14ac:dyDescent="0.25">
      <c r="B255" s="1"/>
      <c r="C255" s="27">
        <v>44409</v>
      </c>
      <c r="D255" s="5">
        <v>76073</v>
      </c>
      <c r="E255" s="5">
        <v>3179</v>
      </c>
      <c r="F255" s="5">
        <v>80543</v>
      </c>
      <c r="G255" s="5">
        <v>23271</v>
      </c>
      <c r="H255" s="5">
        <v>103295</v>
      </c>
      <c r="I255" s="5"/>
      <c r="J255" s="5">
        <v>5378</v>
      </c>
      <c r="K255" s="5">
        <v>60498</v>
      </c>
      <c r="L255" s="5"/>
      <c r="M255" s="5">
        <v>6284</v>
      </c>
      <c r="N255" s="5">
        <v>19110</v>
      </c>
      <c r="O255" s="5"/>
      <c r="P255" s="5"/>
      <c r="Q255" s="5"/>
      <c r="R255" s="5"/>
      <c r="S255" s="5">
        <v>980</v>
      </c>
      <c r="T255" s="5">
        <v>42615</v>
      </c>
      <c r="U255" s="5">
        <v>421226</v>
      </c>
    </row>
    <row r="256" spans="2:21" x14ac:dyDescent="0.25">
      <c r="B256" s="1"/>
      <c r="C256" s="27">
        <v>44440</v>
      </c>
      <c r="D256" s="5">
        <v>76183</v>
      </c>
      <c r="E256" s="5">
        <v>3214</v>
      </c>
      <c r="F256" s="5">
        <v>77852</v>
      </c>
      <c r="G256" s="5">
        <v>23159</v>
      </c>
      <c r="H256" s="5">
        <v>102908</v>
      </c>
      <c r="I256" s="5"/>
      <c r="J256" s="5">
        <v>5420</v>
      </c>
      <c r="K256" s="5">
        <v>60531</v>
      </c>
      <c r="L256" s="5"/>
      <c r="M256" s="5">
        <v>6268</v>
      </c>
      <c r="N256" s="5">
        <v>19076</v>
      </c>
      <c r="O256" s="5">
        <v>1</v>
      </c>
      <c r="P256" s="5"/>
      <c r="Q256" s="5"/>
      <c r="R256" s="5"/>
      <c r="S256" s="5">
        <v>995</v>
      </c>
      <c r="T256" s="5">
        <v>41510</v>
      </c>
      <c r="U256" s="5">
        <v>417117</v>
      </c>
    </row>
    <row r="257" spans="2:21" x14ac:dyDescent="0.25">
      <c r="B257" s="1"/>
      <c r="C257" s="27">
        <v>44470</v>
      </c>
      <c r="D257" s="5">
        <v>76311</v>
      </c>
      <c r="E257" s="5">
        <v>3234</v>
      </c>
      <c r="F257" s="5">
        <v>74875</v>
      </c>
      <c r="G257" s="5">
        <v>23065</v>
      </c>
      <c r="H257" s="5">
        <v>103548</v>
      </c>
      <c r="I257" s="5"/>
      <c r="J257" s="5">
        <v>5499</v>
      </c>
      <c r="K257" s="5">
        <v>60595</v>
      </c>
      <c r="L257" s="5"/>
      <c r="M257" s="5">
        <v>6307</v>
      </c>
      <c r="N257" s="5">
        <v>19076</v>
      </c>
      <c r="O257" s="5">
        <v>1</v>
      </c>
      <c r="P257" s="5"/>
      <c r="Q257" s="5"/>
      <c r="R257" s="5"/>
      <c r="S257" s="5">
        <v>1013</v>
      </c>
      <c r="T257" s="5">
        <v>40780</v>
      </c>
      <c r="U257" s="5">
        <v>414304</v>
      </c>
    </row>
    <row r="258" spans="2:21" x14ac:dyDescent="0.25">
      <c r="B258" s="1"/>
      <c r="C258" s="27">
        <v>44501</v>
      </c>
      <c r="D258" s="5">
        <v>76387</v>
      </c>
      <c r="E258" s="5">
        <v>3245</v>
      </c>
      <c r="F258" s="5">
        <v>70512</v>
      </c>
      <c r="G258" s="5">
        <v>22894</v>
      </c>
      <c r="H258" s="5">
        <v>104028</v>
      </c>
      <c r="I258" s="5"/>
      <c r="J258" s="5">
        <v>5542</v>
      </c>
      <c r="K258" s="5">
        <v>60882</v>
      </c>
      <c r="L258" s="5"/>
      <c r="M258" s="5">
        <v>6325</v>
      </c>
      <c r="N258" s="5">
        <v>18874</v>
      </c>
      <c r="O258" s="5">
        <v>1</v>
      </c>
      <c r="P258" s="5"/>
      <c r="Q258" s="5"/>
      <c r="R258" s="5"/>
      <c r="S258" s="5">
        <v>1024</v>
      </c>
      <c r="T258" s="5">
        <v>37969</v>
      </c>
      <c r="U258" s="5">
        <v>407683</v>
      </c>
    </row>
    <row r="259" spans="2:21" x14ac:dyDescent="0.25">
      <c r="B259" s="1"/>
      <c r="C259" s="27">
        <v>44531</v>
      </c>
      <c r="D259" s="5">
        <v>76496</v>
      </c>
      <c r="E259" s="5">
        <v>3258</v>
      </c>
      <c r="F259" s="5">
        <v>66430</v>
      </c>
      <c r="G259" s="5">
        <v>22804</v>
      </c>
      <c r="H259" s="5">
        <v>104557</v>
      </c>
      <c r="I259" s="5"/>
      <c r="J259" s="5">
        <v>5584</v>
      </c>
      <c r="K259" s="5">
        <v>61068</v>
      </c>
      <c r="L259" s="5"/>
      <c r="M259" s="5">
        <v>6367</v>
      </c>
      <c r="N259" s="5">
        <v>18934</v>
      </c>
      <c r="O259" s="5">
        <v>1</v>
      </c>
      <c r="P259" s="5"/>
      <c r="Q259" s="5"/>
      <c r="R259" s="5"/>
      <c r="S259" s="5">
        <v>1043</v>
      </c>
      <c r="T259" s="5">
        <v>37242</v>
      </c>
      <c r="U259" s="5">
        <v>403784</v>
      </c>
    </row>
    <row r="260" spans="2:21" x14ac:dyDescent="0.25">
      <c r="B260" s="1"/>
      <c r="C260" s="26">
        <v>44562</v>
      </c>
      <c r="D260" s="4">
        <v>76453</v>
      </c>
      <c r="E260" s="4">
        <v>3275</v>
      </c>
      <c r="F260" s="4">
        <v>64320</v>
      </c>
      <c r="G260" s="4">
        <v>22576</v>
      </c>
      <c r="H260" s="4">
        <v>105000</v>
      </c>
      <c r="I260" s="4"/>
      <c r="J260" s="4">
        <v>6979</v>
      </c>
      <c r="K260" s="4">
        <v>59856</v>
      </c>
      <c r="L260" s="4"/>
      <c r="M260" s="4">
        <v>6217</v>
      </c>
      <c r="N260" s="4">
        <v>18971</v>
      </c>
      <c r="O260" s="4">
        <v>1</v>
      </c>
      <c r="P260" s="4"/>
      <c r="Q260" s="4"/>
      <c r="R260" s="4"/>
      <c r="S260" s="4">
        <v>1060</v>
      </c>
      <c r="T260" s="4">
        <v>37237</v>
      </c>
      <c r="U260" s="4">
        <v>401945</v>
      </c>
    </row>
    <row r="261" spans="2:21" x14ac:dyDescent="0.25">
      <c r="B261" s="1"/>
      <c r="C261" s="27">
        <v>44593</v>
      </c>
      <c r="D261" s="5">
        <v>76578</v>
      </c>
      <c r="E261" s="5">
        <v>3277</v>
      </c>
      <c r="F261" s="5">
        <v>60828</v>
      </c>
      <c r="G261" s="5">
        <v>22423</v>
      </c>
      <c r="H261" s="5">
        <v>104151</v>
      </c>
      <c r="I261" s="5"/>
      <c r="J261" s="5">
        <v>5668</v>
      </c>
      <c r="K261" s="5">
        <v>61266</v>
      </c>
      <c r="L261" s="5"/>
      <c r="M261" s="5">
        <v>6262</v>
      </c>
      <c r="N261" s="5">
        <v>18820</v>
      </c>
      <c r="O261" s="5">
        <v>1</v>
      </c>
      <c r="P261" s="5"/>
      <c r="Q261" s="5"/>
      <c r="R261" s="5"/>
      <c r="S261" s="5">
        <v>1073</v>
      </c>
      <c r="T261" s="5">
        <v>37303</v>
      </c>
      <c r="U261" s="5">
        <v>397650</v>
      </c>
    </row>
    <row r="262" spans="2:21" x14ac:dyDescent="0.25">
      <c r="B262" s="1"/>
      <c r="C262" s="27">
        <v>44621</v>
      </c>
      <c r="D262" s="5">
        <v>76663</v>
      </c>
      <c r="E262" s="5">
        <v>3278</v>
      </c>
      <c r="F262" s="5">
        <v>59474</v>
      </c>
      <c r="G262" s="5">
        <v>22259</v>
      </c>
      <c r="H262" s="5">
        <v>104825</v>
      </c>
      <c r="I262" s="5"/>
      <c r="J262" s="5">
        <v>5769</v>
      </c>
      <c r="K262" s="5">
        <v>62520</v>
      </c>
      <c r="L262" s="5"/>
      <c r="M262" s="5">
        <v>6334</v>
      </c>
      <c r="N262" s="5">
        <v>18825</v>
      </c>
      <c r="O262" s="5">
        <v>1</v>
      </c>
      <c r="P262" s="5"/>
      <c r="Q262" s="5"/>
      <c r="R262" s="5"/>
      <c r="S262" s="5">
        <v>1083</v>
      </c>
      <c r="T262" s="5">
        <v>37565</v>
      </c>
      <c r="U262" s="5">
        <v>398596</v>
      </c>
    </row>
    <row r="263" spans="2:21" x14ac:dyDescent="0.25">
      <c r="B263" s="1"/>
      <c r="C263" s="27">
        <v>44652</v>
      </c>
      <c r="D263" s="5">
        <v>76678</v>
      </c>
      <c r="E263" s="5">
        <v>3278</v>
      </c>
      <c r="F263" s="5">
        <v>59640</v>
      </c>
      <c r="G263" s="5">
        <v>22217</v>
      </c>
      <c r="H263" s="5">
        <v>105288</v>
      </c>
      <c r="I263" s="5"/>
      <c r="J263" s="5">
        <v>5803</v>
      </c>
      <c r="K263" s="5">
        <v>63501</v>
      </c>
      <c r="L263" s="5"/>
      <c r="M263" s="5">
        <v>6414</v>
      </c>
      <c r="N263" s="5">
        <v>18817</v>
      </c>
      <c r="O263" s="5">
        <v>1</v>
      </c>
      <c r="P263" s="5"/>
      <c r="Q263" s="5"/>
      <c r="R263" s="5"/>
      <c r="S263" s="5">
        <v>1096</v>
      </c>
      <c r="T263" s="5">
        <v>34752</v>
      </c>
      <c r="U263" s="5">
        <v>397485</v>
      </c>
    </row>
    <row r="264" spans="2:21" x14ac:dyDescent="0.25">
      <c r="B264" s="1"/>
      <c r="C264" s="27">
        <v>44682</v>
      </c>
      <c r="D264" s="5">
        <v>76727</v>
      </c>
      <c r="E264" s="5">
        <v>3279</v>
      </c>
      <c r="F264" s="5">
        <v>57841</v>
      </c>
      <c r="G264" s="5">
        <v>22001</v>
      </c>
      <c r="H264" s="5">
        <v>105742</v>
      </c>
      <c r="I264" s="5"/>
      <c r="J264" s="5">
        <v>5900</v>
      </c>
      <c r="K264" s="5">
        <v>64540</v>
      </c>
      <c r="L264" s="5"/>
      <c r="M264" s="5">
        <v>6394</v>
      </c>
      <c r="N264" s="5">
        <v>18777</v>
      </c>
      <c r="O264" s="5">
        <v>1</v>
      </c>
      <c r="P264" s="5"/>
      <c r="Q264" s="5"/>
      <c r="R264" s="5"/>
      <c r="S264" s="5">
        <v>1188</v>
      </c>
      <c r="T264" s="5">
        <v>34799</v>
      </c>
      <c r="U264" s="5">
        <v>397189</v>
      </c>
    </row>
    <row r="265" spans="2:21" x14ac:dyDescent="0.25">
      <c r="B265" s="1"/>
      <c r="C265" s="27">
        <v>44713</v>
      </c>
      <c r="D265" s="5">
        <v>76765</v>
      </c>
      <c r="E265" s="5">
        <v>3294</v>
      </c>
      <c r="F265" s="5">
        <v>57034</v>
      </c>
      <c r="G265" s="5">
        <v>21926</v>
      </c>
      <c r="H265" s="5">
        <v>106125</v>
      </c>
      <c r="I265" s="5"/>
      <c r="J265" s="5">
        <v>5910</v>
      </c>
      <c r="K265" s="5">
        <v>64358</v>
      </c>
      <c r="L265" s="5"/>
      <c r="M265" s="5">
        <v>6399</v>
      </c>
      <c r="N265" s="5">
        <v>18765</v>
      </c>
      <c r="O265" s="5">
        <v>1</v>
      </c>
      <c r="P265" s="5"/>
      <c r="Q265" s="5"/>
      <c r="R265" s="5"/>
      <c r="S265" s="5">
        <v>1205</v>
      </c>
      <c r="T265" s="5">
        <v>34858</v>
      </c>
      <c r="U265" s="5">
        <v>396640</v>
      </c>
    </row>
    <row r="266" spans="2:21" x14ac:dyDescent="0.25">
      <c r="B266" s="1"/>
      <c r="C266" s="27">
        <v>44743</v>
      </c>
      <c r="D266" s="5">
        <v>76793</v>
      </c>
      <c r="E266" s="5">
        <v>3295</v>
      </c>
      <c r="F266" s="5">
        <v>55819</v>
      </c>
      <c r="G266" s="5">
        <v>21847</v>
      </c>
      <c r="H266" s="5">
        <v>105225</v>
      </c>
      <c r="I266" s="5"/>
      <c r="J266" s="5">
        <v>6003</v>
      </c>
      <c r="K266" s="5">
        <v>64584</v>
      </c>
      <c r="L266" s="5"/>
      <c r="M266" s="5">
        <v>6392</v>
      </c>
      <c r="N266" s="5">
        <v>18747</v>
      </c>
      <c r="O266" s="5">
        <v>1</v>
      </c>
      <c r="P266" s="5"/>
      <c r="Q266" s="5"/>
      <c r="R266" s="5"/>
      <c r="S266" s="5">
        <v>1220</v>
      </c>
      <c r="T266" s="5">
        <v>34927</v>
      </c>
      <c r="U266" s="5">
        <v>394853</v>
      </c>
    </row>
    <row r="267" spans="2:21" x14ac:dyDescent="0.25">
      <c r="B267" s="1"/>
      <c r="C267" s="27">
        <v>44774</v>
      </c>
      <c r="D267" s="5">
        <v>76803</v>
      </c>
      <c r="E267" s="5">
        <v>3296</v>
      </c>
      <c r="F267" s="5">
        <v>55151</v>
      </c>
      <c r="G267" s="5">
        <v>21799</v>
      </c>
      <c r="H267" s="5">
        <v>104302</v>
      </c>
      <c r="I267" s="5"/>
      <c r="J267" s="5">
        <v>6059</v>
      </c>
      <c r="K267" s="5">
        <v>64493</v>
      </c>
      <c r="L267" s="5"/>
      <c r="M267" s="5">
        <v>6409</v>
      </c>
      <c r="N267" s="5">
        <v>18710</v>
      </c>
      <c r="O267" s="5">
        <v>1</v>
      </c>
      <c r="P267" s="5"/>
      <c r="Q267" s="5"/>
      <c r="R267" s="5"/>
      <c r="S267" s="5">
        <v>1249</v>
      </c>
      <c r="T267" s="5">
        <v>35049</v>
      </c>
      <c r="U267" s="5">
        <v>393321</v>
      </c>
    </row>
    <row r="268" spans="2:21" x14ac:dyDescent="0.25">
      <c r="B268" s="1"/>
      <c r="C268" s="27">
        <v>44805</v>
      </c>
      <c r="D268" s="5">
        <v>75766</v>
      </c>
      <c r="E268" s="5">
        <v>3297</v>
      </c>
      <c r="F268" s="5">
        <v>43805</v>
      </c>
      <c r="G268" s="5">
        <v>23458</v>
      </c>
      <c r="H268" s="5">
        <v>102163</v>
      </c>
      <c r="I268" s="5"/>
      <c r="J268" s="5">
        <v>6067</v>
      </c>
      <c r="K268" s="5">
        <v>64813</v>
      </c>
      <c r="L268" s="5"/>
      <c r="M268" s="5">
        <v>6396</v>
      </c>
      <c r="N268" s="5">
        <v>18699</v>
      </c>
      <c r="O268" s="5">
        <v>1</v>
      </c>
      <c r="P268" s="5"/>
      <c r="Q268" s="5"/>
      <c r="R268" s="5"/>
      <c r="S268" s="5">
        <v>1255</v>
      </c>
      <c r="T268" s="5">
        <v>35097</v>
      </c>
      <c r="U268" s="5">
        <v>380817</v>
      </c>
    </row>
    <row r="269" spans="2:21" x14ac:dyDescent="0.25">
      <c r="B269" s="1"/>
      <c r="C269" s="27">
        <v>44835</v>
      </c>
      <c r="D269" s="5">
        <v>75400</v>
      </c>
      <c r="E269" s="5">
        <v>3299</v>
      </c>
      <c r="F269" s="5">
        <v>43736</v>
      </c>
      <c r="G269" s="5">
        <v>24000</v>
      </c>
      <c r="H269" s="5">
        <v>99986</v>
      </c>
      <c r="I269" s="5"/>
      <c r="J269" s="5">
        <v>6128</v>
      </c>
      <c r="K269" s="5">
        <v>61024</v>
      </c>
      <c r="L269" s="5"/>
      <c r="M269" s="5">
        <v>6397</v>
      </c>
      <c r="N269" s="5">
        <v>18649</v>
      </c>
      <c r="O269" s="5">
        <v>1</v>
      </c>
      <c r="P269" s="5"/>
      <c r="Q269" s="5"/>
      <c r="R269" s="5"/>
      <c r="S269" s="5">
        <v>1257</v>
      </c>
      <c r="T269" s="5">
        <v>35114</v>
      </c>
      <c r="U269" s="5">
        <v>374991</v>
      </c>
    </row>
    <row r="270" spans="2:21" x14ac:dyDescent="0.25">
      <c r="B270" s="1"/>
      <c r="C270" s="27">
        <v>44866</v>
      </c>
      <c r="D270" s="5">
        <v>75319</v>
      </c>
      <c r="E270" s="5">
        <v>3301</v>
      </c>
      <c r="F270" s="5">
        <v>43657</v>
      </c>
      <c r="G270" s="5">
        <v>25776</v>
      </c>
      <c r="H270" s="5">
        <v>99103</v>
      </c>
      <c r="I270" s="5"/>
      <c r="J270" s="5">
        <v>6173</v>
      </c>
      <c r="K270" s="5">
        <v>58419</v>
      </c>
      <c r="L270" s="5"/>
      <c r="M270" s="5">
        <v>6437</v>
      </c>
      <c r="N270" s="5">
        <v>18605</v>
      </c>
      <c r="O270" s="5">
        <v>1</v>
      </c>
      <c r="P270" s="5"/>
      <c r="Q270" s="5"/>
      <c r="R270" s="5"/>
      <c r="S270" s="5">
        <v>1267</v>
      </c>
      <c r="T270" s="5">
        <v>35170</v>
      </c>
      <c r="U270" s="5">
        <v>373228</v>
      </c>
    </row>
    <row r="271" spans="2:21" x14ac:dyDescent="0.25">
      <c r="B271" s="1"/>
      <c r="C271" s="27">
        <v>44896</v>
      </c>
      <c r="D271" s="5">
        <v>74935</v>
      </c>
      <c r="E271" s="5">
        <v>3302</v>
      </c>
      <c r="F271" s="5">
        <v>43419</v>
      </c>
      <c r="G271" s="5">
        <v>27452</v>
      </c>
      <c r="H271" s="5">
        <v>98094</v>
      </c>
      <c r="I271" s="5"/>
      <c r="J271" s="5">
        <v>6242</v>
      </c>
      <c r="K271" s="5">
        <v>58559</v>
      </c>
      <c r="L271" s="5"/>
      <c r="M271" s="5">
        <v>6439</v>
      </c>
      <c r="N271" s="5">
        <v>18545</v>
      </c>
      <c r="O271" s="5">
        <v>1</v>
      </c>
      <c r="P271" s="5"/>
      <c r="Q271" s="5"/>
      <c r="R271" s="5"/>
      <c r="S271" s="5">
        <v>692</v>
      </c>
      <c r="T271" s="5">
        <v>35477</v>
      </c>
      <c r="U271" s="5">
        <v>373157</v>
      </c>
    </row>
    <row r="272" spans="2:21" x14ac:dyDescent="0.25">
      <c r="B272" s="1"/>
      <c r="C272" s="26">
        <v>44927</v>
      </c>
      <c r="D272" s="4">
        <v>74682</v>
      </c>
      <c r="E272" s="4">
        <v>3304</v>
      </c>
      <c r="F272" s="4">
        <v>43321</v>
      </c>
      <c r="G272" s="4">
        <v>31167</v>
      </c>
      <c r="H272" s="4">
        <v>98301</v>
      </c>
      <c r="I272" s="4"/>
      <c r="J272" s="4">
        <v>6191</v>
      </c>
      <c r="K272" s="4">
        <v>58445</v>
      </c>
      <c r="L272" s="4"/>
      <c r="M272" s="4">
        <v>6391</v>
      </c>
      <c r="N272" s="4">
        <v>18443</v>
      </c>
      <c r="O272" s="4">
        <v>1</v>
      </c>
      <c r="P272" s="4"/>
      <c r="Q272" s="4"/>
      <c r="R272" s="4"/>
      <c r="S272" s="4">
        <v>705</v>
      </c>
      <c r="T272" s="4">
        <v>35237</v>
      </c>
      <c r="U272" s="4">
        <v>376188</v>
      </c>
    </row>
    <row r="273" spans="2:21" x14ac:dyDescent="0.25">
      <c r="B273" s="1"/>
      <c r="C273" s="27">
        <v>44958</v>
      </c>
      <c r="D273" s="5">
        <v>74796</v>
      </c>
      <c r="E273" s="5">
        <v>3306</v>
      </c>
      <c r="F273" s="5">
        <v>43220</v>
      </c>
      <c r="G273" s="5">
        <v>35689</v>
      </c>
      <c r="H273" s="5">
        <v>98338</v>
      </c>
      <c r="I273" s="5"/>
      <c r="J273" s="5">
        <v>6221</v>
      </c>
      <c r="K273" s="5">
        <v>58453</v>
      </c>
      <c r="L273" s="5"/>
      <c r="M273" s="5">
        <v>6383</v>
      </c>
      <c r="N273" s="5">
        <v>18348</v>
      </c>
      <c r="O273" s="5">
        <v>1</v>
      </c>
      <c r="P273" s="5"/>
      <c r="Q273" s="5"/>
      <c r="R273" s="5"/>
      <c r="S273" s="5">
        <v>711</v>
      </c>
      <c r="T273" s="5">
        <v>35317</v>
      </c>
      <c r="U273" s="5">
        <v>380783</v>
      </c>
    </row>
    <row r="274" spans="2:21" x14ac:dyDescent="0.25">
      <c r="B274" s="1"/>
      <c r="C274" s="27">
        <v>44986</v>
      </c>
      <c r="D274" s="5">
        <v>74501</v>
      </c>
      <c r="E274" s="5">
        <v>3307</v>
      </c>
      <c r="F274" s="5">
        <v>43206</v>
      </c>
      <c r="G274" s="5">
        <v>41734</v>
      </c>
      <c r="H274" s="5">
        <v>98313</v>
      </c>
      <c r="I274" s="5"/>
      <c r="J274" s="5">
        <v>6264</v>
      </c>
      <c r="K274" s="5">
        <v>55842</v>
      </c>
      <c r="L274" s="5"/>
      <c r="M274" s="5">
        <v>6340</v>
      </c>
      <c r="N274" s="5">
        <v>18242</v>
      </c>
      <c r="O274" s="5">
        <v>1</v>
      </c>
      <c r="P274" s="5"/>
      <c r="Q274" s="5"/>
      <c r="R274" s="5"/>
      <c r="S274" s="5">
        <v>729</v>
      </c>
      <c r="T274" s="5">
        <v>35599</v>
      </c>
      <c r="U274" s="5">
        <v>384078</v>
      </c>
    </row>
    <row r="275" spans="2:21" x14ac:dyDescent="0.25">
      <c r="B275" s="1"/>
      <c r="C275" s="27">
        <v>45017</v>
      </c>
      <c r="D275" s="5">
        <v>74360</v>
      </c>
      <c r="E275" s="5">
        <v>3308</v>
      </c>
      <c r="F275" s="5">
        <v>43063</v>
      </c>
      <c r="G275" s="5">
        <v>47381</v>
      </c>
      <c r="H275" s="5">
        <v>98528</v>
      </c>
      <c r="I275" s="5"/>
      <c r="J275" s="5">
        <v>6267</v>
      </c>
      <c r="K275" s="5">
        <v>52731</v>
      </c>
      <c r="L275" s="5"/>
      <c r="M275" s="5">
        <v>6291</v>
      </c>
      <c r="N275" s="5">
        <v>17713</v>
      </c>
      <c r="O275" s="5">
        <v>1</v>
      </c>
      <c r="P275" s="5"/>
      <c r="Q275" s="5"/>
      <c r="R275" s="5"/>
      <c r="S275" s="5">
        <v>737</v>
      </c>
      <c r="T275" s="5">
        <v>35406</v>
      </c>
      <c r="U275" s="5">
        <v>385786</v>
      </c>
    </row>
    <row r="276" spans="2:21" x14ac:dyDescent="0.25">
      <c r="B276" s="1"/>
      <c r="C276" s="27">
        <v>45047</v>
      </c>
      <c r="D276" s="5">
        <v>73360</v>
      </c>
      <c r="E276" s="5">
        <v>3314</v>
      </c>
      <c r="F276" s="5">
        <v>42865</v>
      </c>
      <c r="G276" s="5">
        <v>54081</v>
      </c>
      <c r="H276" s="5">
        <v>98663</v>
      </c>
      <c r="I276" s="5"/>
      <c r="J276" s="5">
        <v>6326</v>
      </c>
      <c r="K276" s="5">
        <v>39170</v>
      </c>
      <c r="L276" s="5"/>
      <c r="M276" s="5">
        <v>6233</v>
      </c>
      <c r="N276" s="5">
        <v>17627</v>
      </c>
      <c r="O276" s="5">
        <v>1</v>
      </c>
      <c r="P276" s="5"/>
      <c r="Q276" s="5"/>
      <c r="R276" s="5"/>
      <c r="S276" s="5">
        <v>735</v>
      </c>
      <c r="T276" s="5">
        <v>35552</v>
      </c>
      <c r="U276" s="5">
        <v>377927</v>
      </c>
    </row>
    <row r="277" spans="2:21" x14ac:dyDescent="0.25">
      <c r="B277" s="1"/>
      <c r="C277" s="27">
        <v>45078</v>
      </c>
      <c r="D277" s="5">
        <v>71621</v>
      </c>
      <c r="E277" s="5">
        <v>3314</v>
      </c>
      <c r="F277" s="5">
        <v>42629</v>
      </c>
      <c r="G277" s="5">
        <v>59819</v>
      </c>
      <c r="H277" s="5">
        <v>89465</v>
      </c>
      <c r="I277" s="5"/>
      <c r="J277" s="5">
        <v>6370</v>
      </c>
      <c r="K277" s="5">
        <v>38693</v>
      </c>
      <c r="L277" s="5"/>
      <c r="M277" s="5">
        <v>6145</v>
      </c>
      <c r="N277" s="5">
        <v>17536</v>
      </c>
      <c r="O277" s="5">
        <v>1</v>
      </c>
      <c r="P277" s="5"/>
      <c r="Q277" s="5"/>
      <c r="R277" s="5"/>
      <c r="S277" s="5">
        <v>748</v>
      </c>
      <c r="T277" s="5">
        <v>35616</v>
      </c>
      <c r="U277" s="5">
        <v>371957</v>
      </c>
    </row>
    <row r="278" spans="2:21" x14ac:dyDescent="0.25">
      <c r="B278" s="1"/>
      <c r="C278" s="27">
        <v>45108</v>
      </c>
      <c r="D278" s="5">
        <v>70909</v>
      </c>
      <c r="E278" s="5">
        <v>2694</v>
      </c>
      <c r="F278" s="5">
        <v>42449</v>
      </c>
      <c r="G278" s="5">
        <v>64499</v>
      </c>
      <c r="H278" s="5">
        <v>98386</v>
      </c>
      <c r="I278" s="5"/>
      <c r="J278" s="5">
        <v>6443</v>
      </c>
      <c r="K278" s="5">
        <v>38100</v>
      </c>
      <c r="L278" s="5"/>
      <c r="M278" s="5">
        <v>6139</v>
      </c>
      <c r="N278" s="5">
        <v>17674</v>
      </c>
      <c r="O278" s="5">
        <v>1</v>
      </c>
      <c r="P278" s="5"/>
      <c r="Q278" s="5"/>
      <c r="R278" s="5"/>
      <c r="S278" s="5">
        <v>756</v>
      </c>
      <c r="T278" s="5">
        <v>35656</v>
      </c>
      <c r="U278" s="5">
        <v>383706</v>
      </c>
    </row>
    <row r="279" spans="2:21" x14ac:dyDescent="0.25">
      <c r="B279" s="1"/>
      <c r="C279" s="27">
        <v>45139</v>
      </c>
      <c r="D279" s="5">
        <v>69997</v>
      </c>
      <c r="E279" s="5">
        <v>2822</v>
      </c>
      <c r="F279" s="5">
        <v>42367</v>
      </c>
      <c r="G279" s="5">
        <v>67886</v>
      </c>
      <c r="H279" s="5">
        <v>98386</v>
      </c>
      <c r="I279" s="5"/>
      <c r="J279" s="5">
        <v>6483</v>
      </c>
      <c r="K279" s="5">
        <v>37439</v>
      </c>
      <c r="L279" s="5"/>
      <c r="M279" s="5">
        <v>6067</v>
      </c>
      <c r="N279" s="5">
        <v>17418</v>
      </c>
      <c r="O279" s="5">
        <v>1</v>
      </c>
      <c r="P279" s="5"/>
      <c r="Q279" s="5"/>
      <c r="R279" s="5"/>
      <c r="S279" s="5">
        <v>769</v>
      </c>
      <c r="T279" s="5">
        <v>35591</v>
      </c>
      <c r="U279" s="5">
        <v>385226</v>
      </c>
    </row>
    <row r="280" spans="2:21" x14ac:dyDescent="0.25">
      <c r="B280" s="1"/>
      <c r="C280" s="27">
        <v>45170</v>
      </c>
      <c r="D280" s="5">
        <v>69314</v>
      </c>
      <c r="E280" s="5">
        <v>2941</v>
      </c>
      <c r="F280" s="5">
        <v>42282</v>
      </c>
      <c r="G280" s="5">
        <v>69960</v>
      </c>
      <c r="H280" s="5">
        <v>97839</v>
      </c>
      <c r="I280" s="5"/>
      <c r="J280" s="5">
        <v>6485</v>
      </c>
      <c r="K280" s="5">
        <v>36720</v>
      </c>
      <c r="L280" s="5"/>
      <c r="M280" s="5">
        <v>6050</v>
      </c>
      <c r="N280" s="5">
        <v>17538</v>
      </c>
      <c r="O280" s="5">
        <v>1</v>
      </c>
      <c r="P280" s="5"/>
      <c r="Q280" s="5"/>
      <c r="R280" s="5"/>
      <c r="S280" s="5">
        <v>781</v>
      </c>
      <c r="T280" s="5">
        <v>35582</v>
      </c>
      <c r="U280" s="5">
        <v>385493</v>
      </c>
    </row>
    <row r="281" spans="2:21" x14ac:dyDescent="0.25">
      <c r="B281" s="1"/>
      <c r="C281" s="27">
        <v>45200</v>
      </c>
      <c r="D281" s="5">
        <v>69013</v>
      </c>
      <c r="E281" s="5">
        <v>3109</v>
      </c>
      <c r="F281" s="5">
        <v>42254</v>
      </c>
      <c r="G281" s="5">
        <v>72327</v>
      </c>
      <c r="H281" s="5">
        <v>97762</v>
      </c>
      <c r="I281" s="5"/>
      <c r="J281" s="5">
        <v>6516</v>
      </c>
      <c r="K281" s="5">
        <v>35559</v>
      </c>
      <c r="L281" s="5"/>
      <c r="M281" s="5">
        <v>6018</v>
      </c>
      <c r="N281" s="5">
        <v>17221</v>
      </c>
      <c r="O281" s="5">
        <v>1</v>
      </c>
      <c r="P281" s="5"/>
      <c r="Q281" s="5"/>
      <c r="R281" s="5"/>
      <c r="S281" s="5">
        <v>788</v>
      </c>
      <c r="T281" s="5">
        <v>35540</v>
      </c>
      <c r="U281" s="5">
        <v>386108</v>
      </c>
    </row>
    <row r="282" spans="2:21" x14ac:dyDescent="0.25">
      <c r="B282" s="1"/>
      <c r="C282" s="27">
        <v>45231</v>
      </c>
      <c r="D282" s="5">
        <v>68456</v>
      </c>
      <c r="E282" s="5">
        <v>3331</v>
      </c>
      <c r="F282" s="5">
        <v>42159</v>
      </c>
      <c r="G282" s="5">
        <v>74847</v>
      </c>
      <c r="H282" s="5">
        <v>98298</v>
      </c>
      <c r="I282" s="5"/>
      <c r="J282" s="5">
        <v>6533</v>
      </c>
      <c r="K282" s="5">
        <v>35039</v>
      </c>
      <c r="L282" s="5"/>
      <c r="M282" s="5">
        <v>5969</v>
      </c>
      <c r="N282" s="5">
        <v>17146</v>
      </c>
      <c r="O282" s="5">
        <v>1</v>
      </c>
      <c r="P282" s="5"/>
      <c r="Q282" s="5"/>
      <c r="R282" s="5"/>
      <c r="S282" s="5">
        <v>797</v>
      </c>
      <c r="T282" s="5">
        <v>35509</v>
      </c>
      <c r="U282" s="5">
        <v>388085</v>
      </c>
    </row>
    <row r="283" spans="2:21" x14ac:dyDescent="0.25">
      <c r="B283" s="1"/>
      <c r="C283" s="27">
        <v>45261</v>
      </c>
      <c r="D283" s="5">
        <v>67921</v>
      </c>
      <c r="E283" s="5">
        <v>3495</v>
      </c>
      <c r="F283" s="5">
        <v>41857</v>
      </c>
      <c r="G283" s="5">
        <v>76945</v>
      </c>
      <c r="H283" s="5">
        <v>88570</v>
      </c>
      <c r="I283" s="5"/>
      <c r="J283" s="5">
        <v>6580</v>
      </c>
      <c r="K283" s="5">
        <v>34477</v>
      </c>
      <c r="L283" s="5"/>
      <c r="M283" s="5">
        <v>5929</v>
      </c>
      <c r="N283" s="5">
        <v>17073</v>
      </c>
      <c r="O283" s="5">
        <v>1</v>
      </c>
      <c r="P283" s="5"/>
      <c r="Q283" s="5"/>
      <c r="R283" s="5"/>
      <c r="S283" s="5">
        <v>800</v>
      </c>
      <c r="T283" s="5">
        <v>35499</v>
      </c>
      <c r="U283" s="5">
        <v>379147</v>
      </c>
    </row>
    <row r="284" spans="2:21" x14ac:dyDescent="0.25">
      <c r="B284" s="1"/>
      <c r="C284" s="26">
        <v>45292</v>
      </c>
      <c r="D284" s="4">
        <v>67706</v>
      </c>
      <c r="E284" s="4">
        <v>3691</v>
      </c>
      <c r="F284" s="4">
        <v>41730</v>
      </c>
      <c r="G284" s="4">
        <v>79208</v>
      </c>
      <c r="H284" s="4">
        <v>87914</v>
      </c>
      <c r="I284" s="4"/>
      <c r="J284" s="4">
        <v>6620</v>
      </c>
      <c r="K284" s="4">
        <v>34153</v>
      </c>
      <c r="L284" s="4"/>
      <c r="M284" s="4">
        <v>5812</v>
      </c>
      <c r="N284" s="4">
        <v>16994</v>
      </c>
      <c r="O284" s="4">
        <v>1</v>
      </c>
      <c r="P284" s="4"/>
      <c r="Q284" s="4"/>
      <c r="R284" s="4"/>
      <c r="S284" s="4">
        <v>803</v>
      </c>
      <c r="T284" s="4">
        <v>35511</v>
      </c>
      <c r="U284" s="4">
        <v>380143</v>
      </c>
    </row>
    <row r="285" spans="2:21" x14ac:dyDescent="0.25">
      <c r="B285" s="1"/>
      <c r="C285" s="27">
        <v>45323</v>
      </c>
      <c r="D285" s="5">
        <v>67624</v>
      </c>
      <c r="E285" s="5">
        <v>3861</v>
      </c>
      <c r="F285" s="5">
        <v>41652</v>
      </c>
      <c r="G285" s="5">
        <v>80926</v>
      </c>
      <c r="H285" s="5">
        <v>86991</v>
      </c>
      <c r="I285" s="5"/>
      <c r="J285" s="5">
        <v>6612</v>
      </c>
      <c r="K285" s="5">
        <v>34299</v>
      </c>
      <c r="L285" s="5"/>
      <c r="M285" s="5">
        <v>5747</v>
      </c>
      <c r="N285" s="5">
        <v>16911</v>
      </c>
      <c r="O285" s="5">
        <v>1</v>
      </c>
      <c r="P285" s="5"/>
      <c r="Q285" s="5"/>
      <c r="R285" s="5"/>
      <c r="S285" s="5">
        <v>810</v>
      </c>
      <c r="T285" s="5">
        <v>35276</v>
      </c>
      <c r="U285" s="5">
        <v>380710</v>
      </c>
    </row>
    <row r="286" spans="2:21" x14ac:dyDescent="0.25">
      <c r="B286" s="1"/>
      <c r="C286" s="27">
        <v>45352</v>
      </c>
      <c r="D286" s="5">
        <v>67747</v>
      </c>
      <c r="E286" s="5">
        <v>4022</v>
      </c>
      <c r="F286" s="5">
        <v>41540</v>
      </c>
      <c r="G286" s="5">
        <v>82621</v>
      </c>
      <c r="H286" s="5">
        <v>86345</v>
      </c>
      <c r="I286" s="5"/>
      <c r="J286" s="5">
        <v>6659</v>
      </c>
      <c r="K286" s="5">
        <v>35608</v>
      </c>
      <c r="L286" s="5"/>
      <c r="M286" s="5">
        <v>5682</v>
      </c>
      <c r="N286" s="5">
        <v>16826</v>
      </c>
      <c r="O286" s="5">
        <v>1</v>
      </c>
      <c r="P286" s="5"/>
      <c r="Q286" s="5"/>
      <c r="R286" s="5"/>
      <c r="S286" s="5">
        <v>823</v>
      </c>
      <c r="T286" s="5">
        <v>35356</v>
      </c>
      <c r="U286" s="5">
        <v>383230</v>
      </c>
    </row>
    <row r="287" spans="2:21" x14ac:dyDescent="0.25">
      <c r="B287" s="1"/>
      <c r="C287" s="27">
        <v>45383</v>
      </c>
      <c r="D287" s="5">
        <v>67786</v>
      </c>
      <c r="E287" s="5">
        <v>4209</v>
      </c>
      <c r="F287" s="5">
        <v>41482</v>
      </c>
      <c r="G287" s="5">
        <v>84169</v>
      </c>
      <c r="H287" s="5">
        <v>85776</v>
      </c>
      <c r="I287" s="5"/>
      <c r="J287" s="5">
        <v>6691</v>
      </c>
      <c r="K287" s="5">
        <v>36668</v>
      </c>
      <c r="L287" s="5"/>
      <c r="M287" s="5">
        <v>5611</v>
      </c>
      <c r="N287" s="5">
        <v>16742</v>
      </c>
      <c r="O287" s="5">
        <v>1</v>
      </c>
      <c r="P287" s="5"/>
      <c r="Q287" s="5"/>
      <c r="R287" s="5"/>
      <c r="S287" s="5">
        <v>833</v>
      </c>
      <c r="T287" s="5">
        <v>35400</v>
      </c>
      <c r="U287" s="5">
        <v>385368</v>
      </c>
    </row>
    <row r="288" spans="2:21" x14ac:dyDescent="0.25">
      <c r="B288" s="1"/>
      <c r="C288" s="27">
        <v>45413</v>
      </c>
      <c r="D288" s="5">
        <v>67734</v>
      </c>
      <c r="E288" s="5">
        <v>4532</v>
      </c>
      <c r="F288" s="5">
        <v>41467</v>
      </c>
      <c r="G288" s="5">
        <v>85037</v>
      </c>
      <c r="H288" s="5">
        <v>85195</v>
      </c>
      <c r="I288" s="5"/>
      <c r="J288" s="5">
        <v>6705</v>
      </c>
      <c r="K288" s="5">
        <v>36856</v>
      </c>
      <c r="L288" s="5"/>
      <c r="M288" s="5">
        <v>5530</v>
      </c>
      <c r="N288" s="5">
        <v>16656</v>
      </c>
      <c r="O288" s="5">
        <v>1</v>
      </c>
      <c r="P288" s="5"/>
      <c r="Q288" s="5"/>
      <c r="R288" s="5"/>
      <c r="S288" s="5">
        <v>845</v>
      </c>
      <c r="T288" s="5">
        <v>35407</v>
      </c>
      <c r="U288" s="5">
        <v>385965</v>
      </c>
    </row>
    <row r="289" spans="2:21" x14ac:dyDescent="0.25">
      <c r="B289" s="1"/>
      <c r="C289" s="27">
        <v>45444</v>
      </c>
      <c r="D289" s="5">
        <v>67714</v>
      </c>
      <c r="E289" s="5">
        <v>4856</v>
      </c>
      <c r="F289" s="5">
        <v>41303</v>
      </c>
      <c r="G289" s="5">
        <v>85321</v>
      </c>
      <c r="H289" s="5">
        <v>84332</v>
      </c>
      <c r="I289" s="5"/>
      <c r="J289" s="5">
        <v>6682</v>
      </c>
      <c r="K289" s="5">
        <v>38809</v>
      </c>
      <c r="L289" s="5"/>
      <c r="M289" s="5">
        <v>5456</v>
      </c>
      <c r="N289" s="5">
        <v>16587</v>
      </c>
      <c r="O289" s="5">
        <v>1</v>
      </c>
      <c r="P289" s="5"/>
      <c r="Q289" s="5"/>
      <c r="R289" s="5"/>
      <c r="S289" s="5">
        <v>845</v>
      </c>
      <c r="T289" s="5">
        <v>35401</v>
      </c>
      <c r="U289" s="5">
        <v>387307</v>
      </c>
    </row>
    <row r="290" spans="2:21" x14ac:dyDescent="0.25">
      <c r="B290" s="1"/>
      <c r="C290" s="27">
        <v>45474</v>
      </c>
      <c r="D290" s="5">
        <v>67783</v>
      </c>
      <c r="E290" s="5">
        <v>5378</v>
      </c>
      <c r="F290" s="5">
        <v>39439</v>
      </c>
      <c r="G290" s="5">
        <v>76819</v>
      </c>
      <c r="H290" s="5">
        <v>83660</v>
      </c>
      <c r="I290" s="5"/>
      <c r="J290" s="5">
        <v>6717</v>
      </c>
      <c r="K290" s="5">
        <v>39843</v>
      </c>
      <c r="L290" s="5"/>
      <c r="M290" s="5">
        <v>5402</v>
      </c>
      <c r="N290" s="5">
        <v>16498</v>
      </c>
      <c r="O290" s="5">
        <v>1</v>
      </c>
      <c r="P290" s="5"/>
      <c r="Q290" s="5"/>
      <c r="R290" s="5"/>
      <c r="S290" s="5">
        <v>846</v>
      </c>
      <c r="T290" s="5">
        <v>35346</v>
      </c>
      <c r="U290" s="5">
        <v>377732</v>
      </c>
    </row>
    <row r="291" spans="2:21" x14ac:dyDescent="0.25">
      <c r="B291" s="1"/>
      <c r="C291" s="27">
        <v>45505</v>
      </c>
      <c r="D291" s="5">
        <v>67839</v>
      </c>
      <c r="E291" s="5">
        <v>5669</v>
      </c>
      <c r="F291" s="5">
        <v>39608</v>
      </c>
      <c r="G291" s="5">
        <v>77589</v>
      </c>
      <c r="H291" s="5">
        <v>82896</v>
      </c>
      <c r="I291" s="5"/>
      <c r="J291" s="5">
        <v>6755</v>
      </c>
      <c r="K291" s="5">
        <v>39992</v>
      </c>
      <c r="L291" s="5"/>
      <c r="M291" s="5">
        <v>5351</v>
      </c>
      <c r="N291" s="5">
        <v>16389</v>
      </c>
      <c r="O291" s="5">
        <v>1</v>
      </c>
      <c r="P291" s="5"/>
      <c r="Q291" s="5"/>
      <c r="R291" s="5"/>
      <c r="S291" s="5">
        <v>854</v>
      </c>
      <c r="T291" s="5">
        <v>35331</v>
      </c>
      <c r="U291" s="5">
        <v>378274</v>
      </c>
    </row>
    <row r="292" spans="2:21" x14ac:dyDescent="0.25">
      <c r="B292" s="1"/>
      <c r="C292" s="27">
        <v>45536</v>
      </c>
      <c r="D292" s="5">
        <v>67781</v>
      </c>
      <c r="E292" s="5">
        <v>6018</v>
      </c>
      <c r="F292" s="5">
        <v>41050</v>
      </c>
      <c r="G292" s="5">
        <v>78019</v>
      </c>
      <c r="H292" s="5">
        <v>82507</v>
      </c>
      <c r="I292" s="5"/>
      <c r="J292" s="5">
        <v>6761</v>
      </c>
      <c r="K292" s="5">
        <v>41305</v>
      </c>
      <c r="L292" s="5"/>
      <c r="M292" s="5">
        <v>5311</v>
      </c>
      <c r="N292" s="5">
        <v>16297</v>
      </c>
      <c r="O292" s="5">
        <v>1</v>
      </c>
      <c r="P292" s="5"/>
      <c r="Q292" s="5"/>
      <c r="R292" s="5"/>
      <c r="S292" s="5">
        <v>853</v>
      </c>
      <c r="T292" s="5">
        <v>35306</v>
      </c>
      <c r="U292" s="5">
        <v>381209</v>
      </c>
    </row>
    <row r="293" spans="2:21" x14ac:dyDescent="0.25">
      <c r="B293" s="1"/>
      <c r="C293" s="27">
        <v>45566</v>
      </c>
      <c r="D293" s="5">
        <v>67813</v>
      </c>
      <c r="E293" s="5">
        <v>6318</v>
      </c>
      <c r="F293" s="5">
        <v>40269</v>
      </c>
      <c r="G293" s="5">
        <v>79189</v>
      </c>
      <c r="H293" s="5">
        <v>81919</v>
      </c>
      <c r="I293" s="5"/>
      <c r="J293" s="5">
        <v>6838</v>
      </c>
      <c r="K293" s="5">
        <v>38119</v>
      </c>
      <c r="L293" s="5"/>
      <c r="M293" s="5">
        <v>5202</v>
      </c>
      <c r="N293" s="5">
        <v>16229</v>
      </c>
      <c r="O293" s="5">
        <v>1</v>
      </c>
      <c r="P293" s="5"/>
      <c r="Q293" s="5"/>
      <c r="R293" s="5"/>
      <c r="S293" s="5">
        <v>857</v>
      </c>
      <c r="T293" s="5">
        <v>35338</v>
      </c>
      <c r="U293" s="5">
        <v>378092</v>
      </c>
    </row>
    <row r="295" spans="2:21" x14ac:dyDescent="0.25">
      <c r="B295" s="3" t="s">
        <v>26</v>
      </c>
    </row>
    <row r="296" spans="2:21" x14ac:dyDescent="0.25">
      <c r="B296" s="22" t="s">
        <v>51</v>
      </c>
      <c r="C296" s="22"/>
      <c r="D296" s="22"/>
      <c r="E296" s="22"/>
      <c r="F296" s="22"/>
      <c r="G296" s="22"/>
      <c r="H296" s="22"/>
    </row>
    <row r="297" spans="2:21" x14ac:dyDescent="0.25">
      <c r="B297" s="22" t="s">
        <v>55</v>
      </c>
    </row>
    <row r="298" spans="2:21" x14ac:dyDescent="0.25">
      <c r="B298" s="22" t="s">
        <v>56</v>
      </c>
      <c r="C298" s="22"/>
      <c r="D298" s="22"/>
      <c r="E298" s="22"/>
      <c r="F298" s="22"/>
      <c r="G298" s="22"/>
      <c r="H298" s="22"/>
    </row>
    <row r="299" spans="2:21" x14ac:dyDescent="0.25">
      <c r="B299" s="22" t="s">
        <v>70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B2:T299"/>
  <sheetViews>
    <sheetView showGridLines="0" zoomScale="85" zoomScaleNormal="85" workbookViewId="0">
      <pane xSplit="3" ySplit="5" topLeftCell="D268" activePane="bottomRight" state="frozenSplit"/>
      <selection activeCell="D139" sqref="D103:D139"/>
      <selection pane="topRight" activeCell="D139" sqref="D103:D139"/>
      <selection pane="bottomLeft" activeCell="D139" sqref="D103:D139"/>
      <selection pane="bottomRight" activeCell="E136" sqref="E136:E149"/>
    </sheetView>
  </sheetViews>
  <sheetFormatPr baseColWidth="10" defaultRowHeight="15" x14ac:dyDescent="0.25"/>
  <cols>
    <col min="1" max="1" width="4.5703125" customWidth="1"/>
    <col min="2" max="2" width="17.5703125" customWidth="1"/>
    <col min="3" max="3" width="12.140625" customWidth="1"/>
    <col min="4" max="5" width="14.28515625" customWidth="1"/>
    <col min="6" max="6" width="17.85546875" customWidth="1"/>
    <col min="7" max="20" width="14.28515625" customWidth="1"/>
  </cols>
  <sheetData>
    <row r="2" spans="2:20" ht="18.75" x14ac:dyDescent="0.3">
      <c r="B2" s="23" t="s">
        <v>22</v>
      </c>
    </row>
    <row r="3" spans="2:20" x14ac:dyDescent="0.25">
      <c r="B3" s="24" t="str">
        <f>Indice!$C$4</f>
        <v>Octubre 2024</v>
      </c>
    </row>
    <row r="5" spans="2:20" s="42" customFormat="1" ht="43.5" customHeight="1" x14ac:dyDescent="0.25">
      <c r="B5" s="39" t="s">
        <v>18</v>
      </c>
      <c r="C5" s="39" t="s">
        <v>0</v>
      </c>
      <c r="D5" s="40" t="s">
        <v>29</v>
      </c>
      <c r="E5" s="40" t="s">
        <v>57</v>
      </c>
      <c r="F5" s="40" t="s">
        <v>58</v>
      </c>
      <c r="G5" s="40" t="s">
        <v>10</v>
      </c>
      <c r="H5" s="40" t="s">
        <v>12</v>
      </c>
      <c r="I5" s="40" t="s">
        <v>11</v>
      </c>
      <c r="J5" s="40" t="s">
        <v>66</v>
      </c>
      <c r="K5" s="40" t="s">
        <v>61</v>
      </c>
      <c r="L5" s="40" t="s">
        <v>60</v>
      </c>
      <c r="M5" s="40" t="s">
        <v>62</v>
      </c>
      <c r="N5" s="40" t="s">
        <v>63</v>
      </c>
      <c r="O5" s="40" t="s">
        <v>64</v>
      </c>
      <c r="P5" s="40" t="s">
        <v>65</v>
      </c>
      <c r="Q5" s="40" t="s">
        <v>14</v>
      </c>
      <c r="R5" s="40" t="s">
        <v>13</v>
      </c>
      <c r="S5" s="40" t="s">
        <v>69</v>
      </c>
      <c r="T5" s="41" t="s">
        <v>30</v>
      </c>
    </row>
    <row r="6" spans="2:20" x14ac:dyDescent="0.25">
      <c r="B6" s="24" t="s">
        <v>1</v>
      </c>
      <c r="C6" s="26">
        <v>41244</v>
      </c>
      <c r="D6" s="5">
        <v>109456</v>
      </c>
      <c r="E6" s="5">
        <v>1</v>
      </c>
      <c r="F6" s="5">
        <v>2467295</v>
      </c>
      <c r="G6" s="5">
        <v>85151</v>
      </c>
      <c r="H6" s="5">
        <v>57013</v>
      </c>
      <c r="I6" s="5"/>
      <c r="J6" s="5"/>
      <c r="K6" s="5">
        <v>71678</v>
      </c>
      <c r="L6" s="5"/>
      <c r="M6" s="5"/>
      <c r="N6" s="5"/>
      <c r="O6" s="5"/>
      <c r="P6" s="5">
        <v>6661</v>
      </c>
      <c r="Q6" s="5">
        <v>1204</v>
      </c>
      <c r="R6" s="5"/>
      <c r="S6" s="5"/>
      <c r="T6" s="4">
        <v>2798459</v>
      </c>
    </row>
    <row r="7" spans="2:20" x14ac:dyDescent="0.25">
      <c r="B7" s="1"/>
      <c r="C7" s="26">
        <v>41275</v>
      </c>
      <c r="D7" s="4">
        <v>110854</v>
      </c>
      <c r="E7" s="4">
        <v>2</v>
      </c>
      <c r="F7" s="4">
        <v>2471717</v>
      </c>
      <c r="G7" s="4">
        <v>85116</v>
      </c>
      <c r="H7" s="4">
        <v>57154</v>
      </c>
      <c r="I7" s="4"/>
      <c r="J7" s="4"/>
      <c r="K7" s="4">
        <v>71617</v>
      </c>
      <c r="L7" s="4"/>
      <c r="M7" s="4"/>
      <c r="N7" s="4"/>
      <c r="O7" s="4"/>
      <c r="P7" s="4">
        <v>6665</v>
      </c>
      <c r="Q7" s="4">
        <v>756</v>
      </c>
      <c r="R7" s="4"/>
      <c r="S7" s="4"/>
      <c r="T7" s="4">
        <v>2803881</v>
      </c>
    </row>
    <row r="8" spans="2:20" x14ac:dyDescent="0.25">
      <c r="B8" s="1"/>
      <c r="C8" s="27">
        <v>41306</v>
      </c>
      <c r="D8" s="5">
        <v>111805</v>
      </c>
      <c r="E8" s="5">
        <v>1</v>
      </c>
      <c r="F8" s="5">
        <v>2485168</v>
      </c>
      <c r="G8" s="5">
        <v>86041</v>
      </c>
      <c r="H8" s="5">
        <v>57357</v>
      </c>
      <c r="I8" s="5"/>
      <c r="J8" s="5"/>
      <c r="K8" s="5">
        <v>71380</v>
      </c>
      <c r="L8" s="5"/>
      <c r="M8" s="5"/>
      <c r="N8" s="5"/>
      <c r="O8" s="5"/>
      <c r="P8" s="5">
        <v>6672</v>
      </c>
      <c r="Q8" s="5">
        <v>861</v>
      </c>
      <c r="R8" s="5"/>
      <c r="S8" s="5"/>
      <c r="T8" s="5">
        <v>2819285</v>
      </c>
    </row>
    <row r="9" spans="2:20" x14ac:dyDescent="0.25">
      <c r="B9" s="1"/>
      <c r="C9" s="27">
        <v>41334</v>
      </c>
      <c r="D9" s="5">
        <v>112955</v>
      </c>
      <c r="E9" s="5">
        <v>2</v>
      </c>
      <c r="F9" s="5">
        <v>2500611</v>
      </c>
      <c r="G9" s="5">
        <v>86481</v>
      </c>
      <c r="H9" s="5">
        <v>57490</v>
      </c>
      <c r="I9" s="5"/>
      <c r="J9" s="5"/>
      <c r="K9" s="5">
        <v>71370</v>
      </c>
      <c r="L9" s="5"/>
      <c r="M9" s="5"/>
      <c r="N9" s="5"/>
      <c r="O9" s="5"/>
      <c r="P9" s="5">
        <v>6674</v>
      </c>
      <c r="Q9" s="5">
        <v>1029</v>
      </c>
      <c r="R9" s="5"/>
      <c r="S9" s="5"/>
      <c r="T9" s="5">
        <v>2836612</v>
      </c>
    </row>
    <row r="10" spans="2:20" x14ac:dyDescent="0.25">
      <c r="B10" s="1"/>
      <c r="C10" s="27">
        <v>41365</v>
      </c>
      <c r="D10" s="5">
        <v>118765</v>
      </c>
      <c r="E10" s="5">
        <v>3</v>
      </c>
      <c r="F10" s="5">
        <v>2515623</v>
      </c>
      <c r="G10" s="5">
        <v>86321</v>
      </c>
      <c r="H10" s="5">
        <v>57609</v>
      </c>
      <c r="I10" s="5"/>
      <c r="J10" s="5"/>
      <c r="K10" s="5">
        <v>71332</v>
      </c>
      <c r="L10" s="5"/>
      <c r="M10" s="5"/>
      <c r="N10" s="5"/>
      <c r="O10" s="5"/>
      <c r="P10" s="5">
        <v>6679</v>
      </c>
      <c r="Q10" s="5">
        <v>1164</v>
      </c>
      <c r="R10" s="5"/>
      <c r="S10" s="5"/>
      <c r="T10" s="5">
        <v>2857496</v>
      </c>
    </row>
    <row r="11" spans="2:20" x14ac:dyDescent="0.25">
      <c r="B11" s="1"/>
      <c r="C11" s="27">
        <v>41395</v>
      </c>
      <c r="D11" s="5">
        <v>119914</v>
      </c>
      <c r="E11" s="5">
        <v>3</v>
      </c>
      <c r="F11" s="5">
        <v>2528911</v>
      </c>
      <c r="G11" s="5">
        <v>86312</v>
      </c>
      <c r="H11" s="5">
        <v>57724</v>
      </c>
      <c r="I11" s="5"/>
      <c r="J11" s="5"/>
      <c r="K11" s="5">
        <v>71125</v>
      </c>
      <c r="L11" s="5"/>
      <c r="M11" s="5"/>
      <c r="N11" s="5"/>
      <c r="O11" s="5"/>
      <c r="P11" s="5">
        <v>6664</v>
      </c>
      <c r="Q11" s="5">
        <v>1214</v>
      </c>
      <c r="R11" s="5"/>
      <c r="S11" s="5"/>
      <c r="T11" s="5">
        <v>2871867</v>
      </c>
    </row>
    <row r="12" spans="2:20" x14ac:dyDescent="0.25">
      <c r="B12" s="1"/>
      <c r="C12" s="27">
        <v>41426</v>
      </c>
      <c r="D12" s="5">
        <v>121017</v>
      </c>
      <c r="E12" s="5">
        <v>3</v>
      </c>
      <c r="F12" s="5">
        <v>2542077</v>
      </c>
      <c r="G12" s="5">
        <v>86534</v>
      </c>
      <c r="H12" s="5">
        <v>57944</v>
      </c>
      <c r="I12" s="5"/>
      <c r="J12" s="5"/>
      <c r="K12" s="5">
        <v>70966</v>
      </c>
      <c r="L12" s="5"/>
      <c r="M12" s="5"/>
      <c r="N12" s="5"/>
      <c r="O12" s="5"/>
      <c r="P12" s="5">
        <v>6665</v>
      </c>
      <c r="Q12" s="5">
        <v>1242</v>
      </c>
      <c r="R12" s="5"/>
      <c r="S12" s="5"/>
      <c r="T12" s="5">
        <v>2886448</v>
      </c>
    </row>
    <row r="13" spans="2:20" x14ac:dyDescent="0.25">
      <c r="B13" s="1"/>
      <c r="C13" s="27">
        <v>41456</v>
      </c>
      <c r="D13" s="5">
        <v>122480</v>
      </c>
      <c r="E13" s="5">
        <v>3</v>
      </c>
      <c r="F13" s="5">
        <v>2556411</v>
      </c>
      <c r="G13" s="5">
        <v>86638</v>
      </c>
      <c r="H13" s="5">
        <v>58085</v>
      </c>
      <c r="I13" s="5"/>
      <c r="J13" s="5"/>
      <c r="K13" s="5">
        <v>70808</v>
      </c>
      <c r="L13" s="5"/>
      <c r="M13" s="5"/>
      <c r="N13" s="5"/>
      <c r="O13" s="5"/>
      <c r="P13" s="5">
        <v>6667</v>
      </c>
      <c r="Q13" s="5">
        <v>1352</v>
      </c>
      <c r="R13" s="5"/>
      <c r="S13" s="5"/>
      <c r="T13" s="5">
        <v>2902444</v>
      </c>
    </row>
    <row r="14" spans="2:20" x14ac:dyDescent="0.25">
      <c r="B14" s="1"/>
      <c r="C14" s="27">
        <v>41487</v>
      </c>
      <c r="D14" s="5">
        <v>123629</v>
      </c>
      <c r="E14" s="5">
        <v>3</v>
      </c>
      <c r="F14" s="5">
        <v>2572592</v>
      </c>
      <c r="G14" s="5">
        <v>87245</v>
      </c>
      <c r="H14" s="5">
        <v>58233</v>
      </c>
      <c r="I14" s="5"/>
      <c r="J14" s="5"/>
      <c r="K14" s="5">
        <v>70672</v>
      </c>
      <c r="L14" s="5"/>
      <c r="M14" s="5"/>
      <c r="N14" s="5"/>
      <c r="O14" s="5"/>
      <c r="P14" s="5">
        <v>6671</v>
      </c>
      <c r="Q14" s="5">
        <v>1373</v>
      </c>
      <c r="R14" s="5"/>
      <c r="S14" s="5"/>
      <c r="T14" s="5">
        <v>2920418</v>
      </c>
    </row>
    <row r="15" spans="2:20" x14ac:dyDescent="0.25">
      <c r="B15" s="1"/>
      <c r="C15" s="27">
        <v>41518</v>
      </c>
      <c r="D15" s="5">
        <v>121532</v>
      </c>
      <c r="E15" s="5">
        <v>3</v>
      </c>
      <c r="F15" s="5">
        <v>2582229</v>
      </c>
      <c r="G15" s="5">
        <v>88549</v>
      </c>
      <c r="H15" s="5">
        <v>58400</v>
      </c>
      <c r="I15" s="5"/>
      <c r="J15" s="5"/>
      <c r="K15" s="5">
        <v>70550</v>
      </c>
      <c r="L15" s="5"/>
      <c r="M15" s="5"/>
      <c r="N15" s="5"/>
      <c r="O15" s="5"/>
      <c r="P15" s="5">
        <v>6672</v>
      </c>
      <c r="Q15" s="5">
        <v>1420</v>
      </c>
      <c r="R15" s="5"/>
      <c r="S15" s="5"/>
      <c r="T15" s="5">
        <v>2929355</v>
      </c>
    </row>
    <row r="16" spans="2:20" x14ac:dyDescent="0.25">
      <c r="B16" s="1"/>
      <c r="C16" s="27">
        <v>41548</v>
      </c>
      <c r="D16" s="5">
        <v>122590</v>
      </c>
      <c r="E16" s="5">
        <v>3</v>
      </c>
      <c r="F16" s="5">
        <v>2595864</v>
      </c>
      <c r="G16" s="5">
        <v>87375</v>
      </c>
      <c r="H16" s="5">
        <v>58558</v>
      </c>
      <c r="I16" s="5"/>
      <c r="J16" s="5"/>
      <c r="K16" s="5">
        <v>70388</v>
      </c>
      <c r="L16" s="5"/>
      <c r="M16" s="5"/>
      <c r="N16" s="5"/>
      <c r="O16" s="5"/>
      <c r="P16" s="5">
        <v>6673</v>
      </c>
      <c r="Q16" s="5">
        <v>1336</v>
      </c>
      <c r="R16" s="5"/>
      <c r="S16" s="5"/>
      <c r="T16" s="5">
        <v>2942787</v>
      </c>
    </row>
    <row r="17" spans="2:20" x14ac:dyDescent="0.25">
      <c r="B17" s="1"/>
      <c r="C17" s="27">
        <v>41579</v>
      </c>
      <c r="D17" s="5">
        <v>123779</v>
      </c>
      <c r="E17" s="5">
        <v>3</v>
      </c>
      <c r="F17" s="5">
        <v>2607269</v>
      </c>
      <c r="G17" s="5">
        <v>87442</v>
      </c>
      <c r="H17" s="5">
        <v>58806</v>
      </c>
      <c r="I17" s="5"/>
      <c r="J17" s="5"/>
      <c r="K17" s="5">
        <v>70427</v>
      </c>
      <c r="L17" s="5"/>
      <c r="M17" s="5"/>
      <c r="N17" s="5"/>
      <c r="O17" s="5"/>
      <c r="P17" s="5">
        <v>6676</v>
      </c>
      <c r="Q17" s="5">
        <v>1305</v>
      </c>
      <c r="R17" s="5"/>
      <c r="S17" s="5"/>
      <c r="T17" s="5">
        <v>2955707</v>
      </c>
    </row>
    <row r="18" spans="2:20" x14ac:dyDescent="0.25">
      <c r="B18" s="1"/>
      <c r="C18" s="28">
        <v>41609</v>
      </c>
      <c r="D18" s="6">
        <v>118115</v>
      </c>
      <c r="E18" s="6">
        <v>3</v>
      </c>
      <c r="F18" s="6">
        <v>2610693</v>
      </c>
      <c r="G18" s="6">
        <v>87631</v>
      </c>
      <c r="H18" s="6">
        <v>58903</v>
      </c>
      <c r="I18" s="6"/>
      <c r="J18" s="6"/>
      <c r="K18" s="6">
        <v>70321</v>
      </c>
      <c r="L18" s="6"/>
      <c r="M18" s="6"/>
      <c r="N18" s="6"/>
      <c r="O18" s="6"/>
      <c r="P18" s="6">
        <v>6682</v>
      </c>
      <c r="Q18" s="6">
        <v>1302</v>
      </c>
      <c r="R18" s="6"/>
      <c r="S18" s="6"/>
      <c r="T18" s="6">
        <v>2953650</v>
      </c>
    </row>
    <row r="19" spans="2:20" x14ac:dyDescent="0.25">
      <c r="B19" s="1"/>
      <c r="C19" s="26">
        <v>41640</v>
      </c>
      <c r="D19" s="4">
        <v>120092</v>
      </c>
      <c r="E19" s="4">
        <v>3</v>
      </c>
      <c r="F19" s="4">
        <v>2625289</v>
      </c>
      <c r="G19" s="4">
        <v>87844</v>
      </c>
      <c r="H19" s="4">
        <v>58780</v>
      </c>
      <c r="I19" s="4"/>
      <c r="J19" s="4"/>
      <c r="K19" s="4">
        <v>70228</v>
      </c>
      <c r="L19" s="4"/>
      <c r="M19" s="4"/>
      <c r="N19" s="4">
        <v>78215</v>
      </c>
      <c r="O19" s="4"/>
      <c r="P19" s="4">
        <v>6680</v>
      </c>
      <c r="Q19" s="4">
        <v>1216</v>
      </c>
      <c r="R19" s="4"/>
      <c r="S19" s="4"/>
      <c r="T19" s="4">
        <v>3048347</v>
      </c>
    </row>
    <row r="20" spans="2:20" x14ac:dyDescent="0.25">
      <c r="B20" s="1"/>
      <c r="C20" s="27">
        <v>41671</v>
      </c>
      <c r="D20" s="5">
        <v>127080</v>
      </c>
      <c r="E20" s="5">
        <v>3</v>
      </c>
      <c r="F20" s="5">
        <v>2640590</v>
      </c>
      <c r="G20" s="5">
        <v>87881</v>
      </c>
      <c r="H20" s="5">
        <v>58807</v>
      </c>
      <c r="I20" s="5"/>
      <c r="J20" s="5"/>
      <c r="K20" s="5">
        <v>70018</v>
      </c>
      <c r="L20" s="5"/>
      <c r="M20" s="5"/>
      <c r="N20" s="5">
        <v>74825</v>
      </c>
      <c r="O20" s="5"/>
      <c r="P20" s="5">
        <v>6680</v>
      </c>
      <c r="Q20" s="5">
        <v>1171</v>
      </c>
      <c r="R20" s="5"/>
      <c r="S20" s="5"/>
      <c r="T20" s="5">
        <v>3067055</v>
      </c>
    </row>
    <row r="21" spans="2:20" x14ac:dyDescent="0.25">
      <c r="B21" s="1"/>
      <c r="C21" s="27">
        <v>41699</v>
      </c>
      <c r="D21" s="5">
        <v>131885</v>
      </c>
      <c r="E21" s="5">
        <v>3</v>
      </c>
      <c r="F21" s="5">
        <v>2649929</v>
      </c>
      <c r="G21" s="5">
        <v>88051</v>
      </c>
      <c r="H21" s="5">
        <v>58945</v>
      </c>
      <c r="I21" s="5"/>
      <c r="J21" s="5"/>
      <c r="K21" s="5">
        <v>69739</v>
      </c>
      <c r="L21" s="5"/>
      <c r="M21" s="5"/>
      <c r="N21" s="5">
        <v>76439</v>
      </c>
      <c r="O21" s="5"/>
      <c r="P21" s="5">
        <v>6683</v>
      </c>
      <c r="Q21" s="5">
        <v>1163</v>
      </c>
      <c r="R21" s="5"/>
      <c r="S21" s="5"/>
      <c r="T21" s="5">
        <v>3082837</v>
      </c>
    </row>
    <row r="22" spans="2:20" x14ac:dyDescent="0.25">
      <c r="B22" s="1"/>
      <c r="C22" s="27">
        <v>41730</v>
      </c>
      <c r="D22" s="5">
        <v>132610</v>
      </c>
      <c r="E22" s="5">
        <v>3</v>
      </c>
      <c r="F22" s="5">
        <v>2663624</v>
      </c>
      <c r="G22" s="5">
        <v>88310</v>
      </c>
      <c r="H22" s="5">
        <v>59056</v>
      </c>
      <c r="I22" s="5"/>
      <c r="J22" s="5"/>
      <c r="K22" s="5">
        <v>69695</v>
      </c>
      <c r="L22" s="5"/>
      <c r="M22" s="5"/>
      <c r="N22" s="5">
        <v>78204</v>
      </c>
      <c r="O22" s="5"/>
      <c r="P22" s="5">
        <v>6685</v>
      </c>
      <c r="Q22" s="5">
        <v>1118</v>
      </c>
      <c r="R22" s="5"/>
      <c r="S22" s="5"/>
      <c r="T22" s="5">
        <v>3099305</v>
      </c>
    </row>
    <row r="23" spans="2:20" x14ac:dyDescent="0.25">
      <c r="B23" s="1"/>
      <c r="C23" s="27">
        <v>41760</v>
      </c>
      <c r="D23" s="5">
        <v>132316</v>
      </c>
      <c r="E23" s="5">
        <v>3</v>
      </c>
      <c r="F23" s="5">
        <v>2676006</v>
      </c>
      <c r="G23" s="5">
        <v>88251</v>
      </c>
      <c r="H23" s="5">
        <v>59015</v>
      </c>
      <c r="I23" s="5"/>
      <c r="J23" s="5"/>
      <c r="K23" s="5">
        <v>69684</v>
      </c>
      <c r="L23" s="5"/>
      <c r="M23" s="5"/>
      <c r="N23" s="5">
        <v>79404</v>
      </c>
      <c r="O23" s="5"/>
      <c r="P23" s="5">
        <v>6684</v>
      </c>
      <c r="Q23" s="5">
        <v>1116</v>
      </c>
      <c r="R23" s="5"/>
      <c r="S23" s="5"/>
      <c r="T23" s="5">
        <v>3112479</v>
      </c>
    </row>
    <row r="24" spans="2:20" x14ac:dyDescent="0.25">
      <c r="B24" s="1"/>
      <c r="C24" s="27">
        <v>41791</v>
      </c>
      <c r="D24" s="5">
        <v>132262</v>
      </c>
      <c r="E24" s="5">
        <v>3</v>
      </c>
      <c r="F24" s="5">
        <v>2686438</v>
      </c>
      <c r="G24" s="5">
        <v>88294</v>
      </c>
      <c r="H24" s="5">
        <v>59215</v>
      </c>
      <c r="I24" s="5"/>
      <c r="J24" s="5"/>
      <c r="K24" s="5">
        <v>69620</v>
      </c>
      <c r="L24" s="5"/>
      <c r="M24" s="5"/>
      <c r="N24" s="5">
        <v>80269</v>
      </c>
      <c r="O24" s="5"/>
      <c r="P24" s="5">
        <v>6689</v>
      </c>
      <c r="Q24" s="5">
        <v>1094</v>
      </c>
      <c r="R24" s="5"/>
      <c r="S24" s="5"/>
      <c r="T24" s="5">
        <v>3123884</v>
      </c>
    </row>
    <row r="25" spans="2:20" x14ac:dyDescent="0.25">
      <c r="B25" s="1"/>
      <c r="C25" s="27">
        <v>41821</v>
      </c>
      <c r="D25" s="5">
        <v>132280</v>
      </c>
      <c r="E25" s="5">
        <v>3</v>
      </c>
      <c r="F25" s="5">
        <v>2699182</v>
      </c>
      <c r="G25" s="5">
        <v>89132</v>
      </c>
      <c r="H25" s="5">
        <v>59172</v>
      </c>
      <c r="I25" s="5"/>
      <c r="J25" s="5"/>
      <c r="K25" s="5">
        <v>69454</v>
      </c>
      <c r="L25" s="5"/>
      <c r="M25" s="5"/>
      <c r="N25" s="5">
        <v>81076</v>
      </c>
      <c r="O25" s="5"/>
      <c r="P25" s="5">
        <v>6689</v>
      </c>
      <c r="Q25" s="5">
        <v>1067</v>
      </c>
      <c r="R25" s="5"/>
      <c r="S25" s="5"/>
      <c r="T25" s="5">
        <v>3138055</v>
      </c>
    </row>
    <row r="26" spans="2:20" x14ac:dyDescent="0.25">
      <c r="B26" s="1"/>
      <c r="C26" s="27">
        <v>41852</v>
      </c>
      <c r="D26" s="5">
        <v>132293</v>
      </c>
      <c r="E26" s="5">
        <v>3</v>
      </c>
      <c r="F26" s="5">
        <v>2711270</v>
      </c>
      <c r="G26" s="5">
        <v>90067</v>
      </c>
      <c r="H26" s="5">
        <v>59184</v>
      </c>
      <c r="I26" s="5"/>
      <c r="J26" s="5"/>
      <c r="K26" s="5">
        <v>69394</v>
      </c>
      <c r="L26" s="5"/>
      <c r="M26" s="5"/>
      <c r="N26" s="5">
        <v>82771</v>
      </c>
      <c r="O26" s="5"/>
      <c r="P26" s="5">
        <v>6693</v>
      </c>
      <c r="Q26" s="5">
        <v>1050</v>
      </c>
      <c r="R26" s="5"/>
      <c r="S26" s="5"/>
      <c r="T26" s="5">
        <v>3152725</v>
      </c>
    </row>
    <row r="27" spans="2:20" x14ac:dyDescent="0.25">
      <c r="B27" s="1"/>
      <c r="C27" s="27">
        <v>41883</v>
      </c>
      <c r="D27" s="5">
        <v>132305</v>
      </c>
      <c r="E27" s="5">
        <v>3</v>
      </c>
      <c r="F27" s="5">
        <v>2721254</v>
      </c>
      <c r="G27" s="5">
        <v>89089</v>
      </c>
      <c r="H27" s="5">
        <v>59453</v>
      </c>
      <c r="I27" s="5"/>
      <c r="J27" s="5"/>
      <c r="K27" s="5">
        <v>69274</v>
      </c>
      <c r="L27" s="5"/>
      <c r="M27" s="5"/>
      <c r="N27" s="5">
        <v>83601</v>
      </c>
      <c r="O27" s="5"/>
      <c r="P27" s="5">
        <v>6695</v>
      </c>
      <c r="Q27" s="5">
        <v>1054</v>
      </c>
      <c r="R27" s="5"/>
      <c r="S27" s="5"/>
      <c r="T27" s="5">
        <v>3162728</v>
      </c>
    </row>
    <row r="28" spans="2:20" x14ac:dyDescent="0.25">
      <c r="B28" s="1"/>
      <c r="C28" s="27">
        <v>41913</v>
      </c>
      <c r="D28" s="5">
        <v>132362</v>
      </c>
      <c r="E28" s="5">
        <v>3</v>
      </c>
      <c r="F28" s="5">
        <v>2732481</v>
      </c>
      <c r="G28" s="5">
        <v>89310</v>
      </c>
      <c r="H28" s="5">
        <v>59592</v>
      </c>
      <c r="I28" s="5"/>
      <c r="J28" s="5"/>
      <c r="K28" s="5">
        <v>69171</v>
      </c>
      <c r="L28" s="5"/>
      <c r="M28" s="5"/>
      <c r="N28" s="5">
        <v>85608</v>
      </c>
      <c r="O28" s="5"/>
      <c r="P28" s="5">
        <v>6695</v>
      </c>
      <c r="Q28" s="5">
        <v>1010</v>
      </c>
      <c r="R28" s="5"/>
      <c r="S28" s="5"/>
      <c r="T28" s="5">
        <v>3176232</v>
      </c>
    </row>
    <row r="29" spans="2:20" x14ac:dyDescent="0.25">
      <c r="B29" s="1"/>
      <c r="C29" s="27">
        <v>41944</v>
      </c>
      <c r="D29" s="5">
        <v>132477</v>
      </c>
      <c r="E29" s="5">
        <v>3</v>
      </c>
      <c r="F29" s="5">
        <v>2743635</v>
      </c>
      <c r="G29" s="5">
        <v>89711</v>
      </c>
      <c r="H29" s="5">
        <v>59840</v>
      </c>
      <c r="I29" s="5"/>
      <c r="J29" s="5"/>
      <c r="K29" s="5">
        <v>69054</v>
      </c>
      <c r="L29" s="5"/>
      <c r="M29" s="5"/>
      <c r="N29" s="5">
        <v>86760</v>
      </c>
      <c r="O29" s="5"/>
      <c r="P29" s="5">
        <v>6695</v>
      </c>
      <c r="Q29" s="5">
        <v>1005</v>
      </c>
      <c r="R29" s="5"/>
      <c r="S29" s="5"/>
      <c r="T29" s="5">
        <v>3189180</v>
      </c>
    </row>
    <row r="30" spans="2:20" x14ac:dyDescent="0.25">
      <c r="B30" s="1"/>
      <c r="C30" s="28">
        <v>41974</v>
      </c>
      <c r="D30" s="6">
        <v>132748</v>
      </c>
      <c r="E30" s="6">
        <v>3</v>
      </c>
      <c r="F30" s="6">
        <v>2753979</v>
      </c>
      <c r="G30" s="6">
        <v>89785</v>
      </c>
      <c r="H30" s="6">
        <v>60176</v>
      </c>
      <c r="I30" s="6"/>
      <c r="J30" s="6"/>
      <c r="K30" s="6">
        <v>68948</v>
      </c>
      <c r="L30" s="6"/>
      <c r="M30" s="6"/>
      <c r="N30" s="6">
        <v>87547</v>
      </c>
      <c r="O30" s="6"/>
      <c r="P30" s="6">
        <v>6695</v>
      </c>
      <c r="Q30" s="6">
        <v>1000</v>
      </c>
      <c r="R30" s="6"/>
      <c r="S30" s="6"/>
      <c r="T30" s="6">
        <v>3200881</v>
      </c>
    </row>
    <row r="31" spans="2:20" x14ac:dyDescent="0.25">
      <c r="B31" s="1"/>
      <c r="C31" s="26">
        <v>42005</v>
      </c>
      <c r="D31" s="4">
        <v>132881</v>
      </c>
      <c r="E31" s="4">
        <v>3</v>
      </c>
      <c r="F31" s="4">
        <v>2769155</v>
      </c>
      <c r="G31" s="4">
        <v>89774</v>
      </c>
      <c r="H31" s="4">
        <v>60242</v>
      </c>
      <c r="I31" s="4"/>
      <c r="J31" s="4"/>
      <c r="K31" s="4">
        <v>68780</v>
      </c>
      <c r="L31" s="4"/>
      <c r="M31" s="4"/>
      <c r="N31" s="4">
        <v>89439</v>
      </c>
      <c r="O31" s="4"/>
      <c r="P31" s="4">
        <v>6695</v>
      </c>
      <c r="Q31" s="4">
        <v>976</v>
      </c>
      <c r="R31" s="4"/>
      <c r="S31" s="4"/>
      <c r="T31" s="4">
        <v>3217945</v>
      </c>
    </row>
    <row r="32" spans="2:20" x14ac:dyDescent="0.25">
      <c r="B32" s="1"/>
      <c r="C32" s="27">
        <v>42036</v>
      </c>
      <c r="D32" s="5">
        <v>133015</v>
      </c>
      <c r="E32" s="5">
        <v>3</v>
      </c>
      <c r="F32" s="5">
        <v>2785036</v>
      </c>
      <c r="G32" s="5">
        <v>89917</v>
      </c>
      <c r="H32" s="5">
        <v>60359</v>
      </c>
      <c r="I32" s="5"/>
      <c r="J32" s="5"/>
      <c r="K32" s="5">
        <v>68594</v>
      </c>
      <c r="L32" s="5"/>
      <c r="M32" s="5"/>
      <c r="N32" s="5">
        <v>89884</v>
      </c>
      <c r="O32" s="5"/>
      <c r="P32" s="5">
        <v>6695</v>
      </c>
      <c r="Q32" s="5">
        <v>948</v>
      </c>
      <c r="R32" s="5"/>
      <c r="S32" s="5"/>
      <c r="T32" s="5">
        <v>3234451</v>
      </c>
    </row>
    <row r="33" spans="2:20" x14ac:dyDescent="0.25">
      <c r="B33" s="1"/>
      <c r="C33" s="27">
        <v>42064</v>
      </c>
      <c r="D33" s="5">
        <v>133111</v>
      </c>
      <c r="E33" s="5">
        <v>3</v>
      </c>
      <c r="F33" s="5">
        <v>2801846</v>
      </c>
      <c r="G33" s="5">
        <v>89923</v>
      </c>
      <c r="H33" s="5">
        <v>60728</v>
      </c>
      <c r="I33" s="5"/>
      <c r="J33" s="5"/>
      <c r="K33" s="5">
        <v>68478</v>
      </c>
      <c r="L33" s="5"/>
      <c r="M33" s="5"/>
      <c r="N33" s="5">
        <v>90849</v>
      </c>
      <c r="O33" s="5"/>
      <c r="P33" s="5">
        <v>6695</v>
      </c>
      <c r="Q33" s="5">
        <v>960</v>
      </c>
      <c r="R33" s="5"/>
      <c r="S33" s="5"/>
      <c r="T33" s="5">
        <v>3252593</v>
      </c>
    </row>
    <row r="34" spans="2:20" x14ac:dyDescent="0.25">
      <c r="B34" s="1"/>
      <c r="C34" s="27">
        <v>42095</v>
      </c>
      <c r="D34" s="5">
        <v>133186</v>
      </c>
      <c r="E34" s="5">
        <v>3</v>
      </c>
      <c r="F34" s="5">
        <v>2816918</v>
      </c>
      <c r="G34" s="5">
        <v>91974</v>
      </c>
      <c r="H34" s="5">
        <v>60830</v>
      </c>
      <c r="I34" s="5"/>
      <c r="J34" s="5"/>
      <c r="K34" s="5">
        <v>68280</v>
      </c>
      <c r="L34" s="5"/>
      <c r="M34" s="5"/>
      <c r="N34" s="5">
        <v>92253</v>
      </c>
      <c r="O34" s="5"/>
      <c r="P34" s="5">
        <v>6695</v>
      </c>
      <c r="Q34" s="5">
        <v>5029</v>
      </c>
      <c r="R34" s="5"/>
      <c r="S34" s="5"/>
      <c r="T34" s="5">
        <v>3275168</v>
      </c>
    </row>
    <row r="35" spans="2:20" x14ac:dyDescent="0.25">
      <c r="B35" s="1"/>
      <c r="C35" s="27">
        <v>42125</v>
      </c>
      <c r="D35" s="5">
        <v>133255</v>
      </c>
      <c r="E35" s="5">
        <v>3</v>
      </c>
      <c r="F35" s="5">
        <v>2831782</v>
      </c>
      <c r="G35" s="5">
        <v>89972</v>
      </c>
      <c r="H35" s="5">
        <v>61133</v>
      </c>
      <c r="I35" s="5"/>
      <c r="J35" s="5"/>
      <c r="K35" s="5">
        <v>68029</v>
      </c>
      <c r="L35" s="5"/>
      <c r="M35" s="5"/>
      <c r="N35" s="5">
        <v>94372</v>
      </c>
      <c r="O35" s="5"/>
      <c r="P35" s="5">
        <v>6695</v>
      </c>
      <c r="Q35" s="5">
        <v>5031</v>
      </c>
      <c r="R35" s="5"/>
      <c r="S35" s="5"/>
      <c r="T35" s="5">
        <v>3290272</v>
      </c>
    </row>
    <row r="36" spans="2:20" x14ac:dyDescent="0.25">
      <c r="B36" s="1"/>
      <c r="C36" s="27">
        <v>42156</v>
      </c>
      <c r="D36" s="5">
        <v>133325</v>
      </c>
      <c r="E36" s="5">
        <v>3</v>
      </c>
      <c r="F36" s="5">
        <v>2846720</v>
      </c>
      <c r="G36" s="5">
        <v>90145</v>
      </c>
      <c r="H36" s="5">
        <v>61554</v>
      </c>
      <c r="I36" s="5"/>
      <c r="J36" s="5"/>
      <c r="K36" s="5">
        <v>67846</v>
      </c>
      <c r="L36" s="5"/>
      <c r="M36" s="5"/>
      <c r="N36" s="5">
        <v>96074</v>
      </c>
      <c r="O36" s="5"/>
      <c r="P36" s="5">
        <v>6695</v>
      </c>
      <c r="Q36" s="5">
        <v>6941</v>
      </c>
      <c r="R36" s="5"/>
      <c r="S36" s="5"/>
      <c r="T36" s="5">
        <v>3309303</v>
      </c>
    </row>
    <row r="37" spans="2:20" x14ac:dyDescent="0.25">
      <c r="B37" s="1"/>
      <c r="C37" s="27">
        <v>42186</v>
      </c>
      <c r="D37" s="5">
        <v>133412</v>
      </c>
      <c r="E37" s="5">
        <v>3</v>
      </c>
      <c r="F37" s="5">
        <v>2860992</v>
      </c>
      <c r="G37" s="5">
        <v>90384</v>
      </c>
      <c r="H37" s="5">
        <v>61634</v>
      </c>
      <c r="I37" s="5"/>
      <c r="J37" s="5"/>
      <c r="K37" s="5">
        <v>67669</v>
      </c>
      <c r="L37" s="5"/>
      <c r="M37" s="5"/>
      <c r="N37" s="5">
        <v>97473</v>
      </c>
      <c r="O37" s="5"/>
      <c r="P37" s="5">
        <v>6695</v>
      </c>
      <c r="Q37" s="5">
        <v>6924</v>
      </c>
      <c r="R37" s="5"/>
      <c r="S37" s="5"/>
      <c r="T37" s="5">
        <v>3325186</v>
      </c>
    </row>
    <row r="38" spans="2:20" x14ac:dyDescent="0.25">
      <c r="B38" s="1"/>
      <c r="C38" s="27">
        <v>42217</v>
      </c>
      <c r="D38" s="5">
        <v>133519</v>
      </c>
      <c r="E38" s="5">
        <v>3</v>
      </c>
      <c r="F38" s="5">
        <v>2877458</v>
      </c>
      <c r="G38" s="5">
        <v>90536</v>
      </c>
      <c r="H38" s="5">
        <v>61899</v>
      </c>
      <c r="I38" s="5"/>
      <c r="J38" s="5"/>
      <c r="K38" s="5">
        <v>67580</v>
      </c>
      <c r="L38" s="5"/>
      <c r="M38" s="5"/>
      <c r="N38" s="5">
        <v>98909</v>
      </c>
      <c r="O38" s="5"/>
      <c r="P38" s="5">
        <v>6695</v>
      </c>
      <c r="Q38" s="5">
        <v>6925</v>
      </c>
      <c r="R38" s="5"/>
      <c r="S38" s="5"/>
      <c r="T38" s="5">
        <v>3343524</v>
      </c>
    </row>
    <row r="39" spans="2:20" x14ac:dyDescent="0.25">
      <c r="B39" s="1"/>
      <c r="C39" s="27">
        <v>42248</v>
      </c>
      <c r="D39" s="5">
        <v>133661</v>
      </c>
      <c r="E39" s="5">
        <v>3</v>
      </c>
      <c r="F39" s="5">
        <v>2889798</v>
      </c>
      <c r="G39" s="5">
        <v>90597</v>
      </c>
      <c r="H39" s="5">
        <v>62259</v>
      </c>
      <c r="I39" s="5"/>
      <c r="J39" s="5"/>
      <c r="K39" s="5">
        <v>37152</v>
      </c>
      <c r="L39" s="5"/>
      <c r="M39" s="5"/>
      <c r="N39" s="5">
        <v>99550</v>
      </c>
      <c r="O39" s="5"/>
      <c r="P39" s="5">
        <v>6695</v>
      </c>
      <c r="Q39" s="5">
        <v>6910</v>
      </c>
      <c r="R39" s="5"/>
      <c r="S39" s="5"/>
      <c r="T39" s="5">
        <v>3326625</v>
      </c>
    </row>
    <row r="40" spans="2:20" x14ac:dyDescent="0.25">
      <c r="B40" s="1"/>
      <c r="C40" s="27">
        <v>42278</v>
      </c>
      <c r="D40" s="5">
        <v>133759</v>
      </c>
      <c r="E40" s="5">
        <v>3</v>
      </c>
      <c r="F40" s="5">
        <v>2904772</v>
      </c>
      <c r="G40" s="5">
        <v>90278</v>
      </c>
      <c r="H40" s="5">
        <v>62343</v>
      </c>
      <c r="I40" s="5"/>
      <c r="J40" s="5"/>
      <c r="K40" s="5">
        <v>37161</v>
      </c>
      <c r="L40" s="5"/>
      <c r="M40" s="5"/>
      <c r="N40" s="5">
        <v>101580</v>
      </c>
      <c r="O40" s="5"/>
      <c r="P40" s="5">
        <v>6695</v>
      </c>
      <c r="Q40" s="5">
        <v>6899</v>
      </c>
      <c r="R40" s="5"/>
      <c r="S40" s="5"/>
      <c r="T40" s="5">
        <v>3343490</v>
      </c>
    </row>
    <row r="41" spans="2:20" x14ac:dyDescent="0.25">
      <c r="B41" s="1"/>
      <c r="C41" s="27">
        <v>42309</v>
      </c>
      <c r="D41" s="5">
        <v>133903</v>
      </c>
      <c r="E41" s="5">
        <v>3</v>
      </c>
      <c r="F41" s="5">
        <v>2918638</v>
      </c>
      <c r="G41" s="5">
        <v>91112</v>
      </c>
      <c r="H41" s="5">
        <v>62652</v>
      </c>
      <c r="I41" s="5"/>
      <c r="J41" s="5"/>
      <c r="K41" s="5">
        <v>37131</v>
      </c>
      <c r="L41" s="5"/>
      <c r="M41" s="5"/>
      <c r="N41" s="5">
        <v>101505</v>
      </c>
      <c r="O41" s="5"/>
      <c r="P41" s="5">
        <v>6695</v>
      </c>
      <c r="Q41" s="5">
        <v>6920</v>
      </c>
      <c r="R41" s="5"/>
      <c r="S41" s="5"/>
      <c r="T41" s="5">
        <v>3358559</v>
      </c>
    </row>
    <row r="42" spans="2:20" x14ac:dyDescent="0.25">
      <c r="B42" s="1"/>
      <c r="C42" s="28">
        <v>42339</v>
      </c>
      <c r="D42" s="6">
        <v>133896</v>
      </c>
      <c r="E42" s="6">
        <v>3</v>
      </c>
      <c r="F42" s="6">
        <v>2929143</v>
      </c>
      <c r="G42" s="6">
        <v>94028</v>
      </c>
      <c r="H42" s="6">
        <v>63103</v>
      </c>
      <c r="I42" s="6"/>
      <c r="J42" s="6"/>
      <c r="K42" s="6">
        <v>37135</v>
      </c>
      <c r="L42" s="6"/>
      <c r="M42" s="6"/>
      <c r="N42" s="6">
        <v>102627</v>
      </c>
      <c r="O42" s="6"/>
      <c r="P42" s="6">
        <v>6695</v>
      </c>
      <c r="Q42" s="6">
        <v>6911</v>
      </c>
      <c r="R42" s="6"/>
      <c r="S42" s="6"/>
      <c r="T42" s="6">
        <v>3373541</v>
      </c>
    </row>
    <row r="43" spans="2:20" x14ac:dyDescent="0.25">
      <c r="B43" s="1"/>
      <c r="C43" s="27">
        <v>42370</v>
      </c>
      <c r="D43" s="5">
        <v>133875</v>
      </c>
      <c r="E43" s="5">
        <v>3</v>
      </c>
      <c r="F43" s="5">
        <v>2943982</v>
      </c>
      <c r="G43" s="5">
        <v>91945</v>
      </c>
      <c r="H43" s="5">
        <v>63158</v>
      </c>
      <c r="I43" s="5"/>
      <c r="J43" s="5"/>
      <c r="K43" s="5">
        <v>37143</v>
      </c>
      <c r="L43" s="5"/>
      <c r="M43" s="5"/>
      <c r="N43" s="5">
        <v>83995</v>
      </c>
      <c r="O43" s="5"/>
      <c r="P43" s="5">
        <v>6695</v>
      </c>
      <c r="Q43" s="5">
        <v>6911</v>
      </c>
      <c r="R43" s="5"/>
      <c r="S43" s="5"/>
      <c r="T43" s="5">
        <v>3367707</v>
      </c>
    </row>
    <row r="44" spans="2:20" x14ac:dyDescent="0.25">
      <c r="B44" s="1"/>
      <c r="C44" s="27">
        <v>42401</v>
      </c>
      <c r="D44" s="5">
        <v>133832</v>
      </c>
      <c r="E44" s="5">
        <v>3</v>
      </c>
      <c r="F44" s="5">
        <v>2960666</v>
      </c>
      <c r="G44" s="5">
        <v>91885</v>
      </c>
      <c r="H44" s="5">
        <v>63224</v>
      </c>
      <c r="I44" s="5"/>
      <c r="J44" s="5"/>
      <c r="K44" s="5">
        <v>37135</v>
      </c>
      <c r="L44" s="5"/>
      <c r="M44" s="5"/>
      <c r="N44" s="5">
        <v>86016</v>
      </c>
      <c r="O44" s="5"/>
      <c r="P44" s="5">
        <v>6695</v>
      </c>
      <c r="Q44" s="5">
        <v>6921</v>
      </c>
      <c r="R44" s="5"/>
      <c r="S44" s="5"/>
      <c r="T44" s="5">
        <v>3386377</v>
      </c>
    </row>
    <row r="45" spans="2:20" x14ac:dyDescent="0.25">
      <c r="B45" s="1"/>
      <c r="C45" s="27">
        <v>42430</v>
      </c>
      <c r="D45" s="5">
        <v>133802</v>
      </c>
      <c r="E45" s="5">
        <v>3</v>
      </c>
      <c r="F45" s="5">
        <v>2979377</v>
      </c>
      <c r="G45" s="5">
        <v>92155</v>
      </c>
      <c r="H45" s="5">
        <v>63506</v>
      </c>
      <c r="I45" s="5"/>
      <c r="J45" s="5"/>
      <c r="K45" s="5">
        <v>37183</v>
      </c>
      <c r="L45" s="5"/>
      <c r="M45" s="5"/>
      <c r="N45" s="5">
        <v>86384</v>
      </c>
      <c r="O45" s="5"/>
      <c r="P45" s="5">
        <v>6695</v>
      </c>
      <c r="Q45" s="5">
        <v>6926</v>
      </c>
      <c r="R45" s="5"/>
      <c r="S45" s="5"/>
      <c r="T45" s="5">
        <v>3406031</v>
      </c>
    </row>
    <row r="46" spans="2:20" x14ac:dyDescent="0.25">
      <c r="B46" s="1"/>
      <c r="C46" s="27">
        <v>42461</v>
      </c>
      <c r="D46" s="5">
        <v>133769</v>
      </c>
      <c r="E46" s="5">
        <v>3</v>
      </c>
      <c r="F46" s="5">
        <v>2994755</v>
      </c>
      <c r="G46" s="5">
        <v>92197</v>
      </c>
      <c r="H46" s="5">
        <v>63603</v>
      </c>
      <c r="I46" s="5"/>
      <c r="J46" s="5"/>
      <c r="K46" s="5">
        <v>37162</v>
      </c>
      <c r="L46" s="5"/>
      <c r="M46" s="5"/>
      <c r="N46" s="5">
        <v>70534</v>
      </c>
      <c r="O46" s="5"/>
      <c r="P46" s="5">
        <v>6695</v>
      </c>
      <c r="Q46" s="5">
        <v>6955</v>
      </c>
      <c r="R46" s="5"/>
      <c r="S46" s="5"/>
      <c r="T46" s="5">
        <v>3405673</v>
      </c>
    </row>
    <row r="47" spans="2:20" x14ac:dyDescent="0.25">
      <c r="B47" s="1"/>
      <c r="C47" s="27">
        <v>42491</v>
      </c>
      <c r="D47" s="5">
        <v>133755</v>
      </c>
      <c r="E47" s="5">
        <v>3</v>
      </c>
      <c r="F47" s="5">
        <v>3010943</v>
      </c>
      <c r="G47" s="5">
        <v>92325</v>
      </c>
      <c r="H47" s="5">
        <v>63987</v>
      </c>
      <c r="I47" s="5"/>
      <c r="J47" s="5"/>
      <c r="K47" s="5">
        <v>37164</v>
      </c>
      <c r="L47" s="5"/>
      <c r="M47" s="5"/>
      <c r="N47" s="5">
        <v>69646</v>
      </c>
      <c r="O47" s="5"/>
      <c r="P47" s="5">
        <v>6695</v>
      </c>
      <c r="Q47" s="5">
        <v>6958</v>
      </c>
      <c r="R47" s="5"/>
      <c r="S47" s="5"/>
      <c r="T47" s="5">
        <v>3421476</v>
      </c>
    </row>
    <row r="48" spans="2:20" x14ac:dyDescent="0.25">
      <c r="B48" s="1"/>
      <c r="C48" s="27">
        <v>42522</v>
      </c>
      <c r="D48" s="5">
        <v>133736</v>
      </c>
      <c r="E48" s="5">
        <v>3</v>
      </c>
      <c r="F48" s="5">
        <v>3026440</v>
      </c>
      <c r="G48" s="5">
        <v>92452</v>
      </c>
      <c r="H48" s="5">
        <v>64373</v>
      </c>
      <c r="I48" s="5"/>
      <c r="J48" s="5"/>
      <c r="K48" s="5">
        <v>37151</v>
      </c>
      <c r="L48" s="5"/>
      <c r="M48" s="5"/>
      <c r="N48" s="5">
        <v>69772</v>
      </c>
      <c r="O48" s="5"/>
      <c r="P48" s="5"/>
      <c r="Q48" s="5">
        <v>7058</v>
      </c>
      <c r="R48" s="5"/>
      <c r="S48" s="5"/>
      <c r="T48" s="5">
        <v>3430985</v>
      </c>
    </row>
    <row r="49" spans="2:20" x14ac:dyDescent="0.25">
      <c r="B49" s="1"/>
      <c r="C49" s="27">
        <v>42552</v>
      </c>
      <c r="D49" s="5">
        <v>133656</v>
      </c>
      <c r="E49" s="5">
        <v>3</v>
      </c>
      <c r="F49" s="5">
        <v>3038193</v>
      </c>
      <c r="G49" s="5">
        <v>92683</v>
      </c>
      <c r="H49" s="5">
        <v>64520</v>
      </c>
      <c r="I49" s="5"/>
      <c r="J49" s="5"/>
      <c r="K49" s="5">
        <v>37127</v>
      </c>
      <c r="L49" s="5"/>
      <c r="M49" s="5"/>
      <c r="N49" s="5">
        <v>70491</v>
      </c>
      <c r="O49" s="5"/>
      <c r="P49" s="5"/>
      <c r="Q49" s="5">
        <v>7070</v>
      </c>
      <c r="R49" s="5"/>
      <c r="S49" s="5"/>
      <c r="T49" s="5">
        <v>3443743</v>
      </c>
    </row>
    <row r="50" spans="2:20" x14ac:dyDescent="0.25">
      <c r="B50" s="1"/>
      <c r="C50" s="27">
        <v>42583</v>
      </c>
      <c r="D50" s="5">
        <v>133575</v>
      </c>
      <c r="E50" s="5">
        <v>3</v>
      </c>
      <c r="F50" s="5">
        <v>3052090</v>
      </c>
      <c r="G50" s="5">
        <v>96831</v>
      </c>
      <c r="H50" s="5">
        <v>64826</v>
      </c>
      <c r="I50" s="5"/>
      <c r="J50" s="5"/>
      <c r="K50" s="5">
        <v>37083</v>
      </c>
      <c r="L50" s="5"/>
      <c r="M50" s="5"/>
      <c r="N50" s="5">
        <v>70538</v>
      </c>
      <c r="O50" s="5"/>
      <c r="P50" s="5"/>
      <c r="Q50" s="5">
        <v>7057</v>
      </c>
      <c r="R50" s="5"/>
      <c r="S50" s="5"/>
      <c r="T50" s="5">
        <v>3462003</v>
      </c>
    </row>
    <row r="51" spans="2:20" x14ac:dyDescent="0.25">
      <c r="B51" s="1"/>
      <c r="C51" s="27">
        <v>42614</v>
      </c>
      <c r="D51" s="5">
        <v>133536</v>
      </c>
      <c r="E51" s="5">
        <v>3</v>
      </c>
      <c r="F51" s="5">
        <v>3068414</v>
      </c>
      <c r="G51" s="5">
        <v>93775</v>
      </c>
      <c r="H51" s="5">
        <v>65055</v>
      </c>
      <c r="I51" s="5"/>
      <c r="J51" s="5"/>
      <c r="K51" s="5">
        <v>37057</v>
      </c>
      <c r="L51" s="5"/>
      <c r="M51" s="5"/>
      <c r="N51" s="5">
        <v>70235</v>
      </c>
      <c r="O51" s="5"/>
      <c r="P51" s="5"/>
      <c r="Q51" s="5">
        <v>7049</v>
      </c>
      <c r="R51" s="5"/>
      <c r="S51" s="5"/>
      <c r="T51" s="5">
        <v>3475124</v>
      </c>
    </row>
    <row r="52" spans="2:20" x14ac:dyDescent="0.25">
      <c r="B52" s="1"/>
      <c r="C52" s="27">
        <v>42644</v>
      </c>
      <c r="D52" s="5">
        <v>133402</v>
      </c>
      <c r="E52" s="5">
        <v>3</v>
      </c>
      <c r="F52" s="5">
        <v>3083825</v>
      </c>
      <c r="G52" s="5">
        <v>93819</v>
      </c>
      <c r="H52" s="5">
        <v>65029</v>
      </c>
      <c r="I52" s="5"/>
      <c r="J52" s="5"/>
      <c r="K52" s="5">
        <v>37055</v>
      </c>
      <c r="L52" s="5"/>
      <c r="M52" s="5"/>
      <c r="N52" s="5">
        <v>78605</v>
      </c>
      <c r="O52" s="5"/>
      <c r="P52" s="5"/>
      <c r="Q52" s="5">
        <v>7016</v>
      </c>
      <c r="R52" s="5"/>
      <c r="S52" s="5"/>
      <c r="T52" s="5">
        <v>3498754</v>
      </c>
    </row>
    <row r="53" spans="2:20" x14ac:dyDescent="0.25">
      <c r="B53" s="1"/>
      <c r="C53" s="27">
        <v>42675</v>
      </c>
      <c r="D53" s="5">
        <v>133354</v>
      </c>
      <c r="E53" s="5">
        <v>3</v>
      </c>
      <c r="F53" s="5">
        <v>3098792</v>
      </c>
      <c r="G53" s="5">
        <v>93836</v>
      </c>
      <c r="H53" s="5">
        <v>65234</v>
      </c>
      <c r="I53" s="5"/>
      <c r="J53" s="5"/>
      <c r="K53" s="5">
        <v>37059</v>
      </c>
      <c r="L53" s="5"/>
      <c r="M53" s="5"/>
      <c r="N53" s="5">
        <v>69438</v>
      </c>
      <c r="O53" s="5"/>
      <c r="P53" s="5"/>
      <c r="Q53" s="5">
        <v>7020</v>
      </c>
      <c r="R53" s="5"/>
      <c r="S53" s="5"/>
      <c r="T53" s="5">
        <v>3504736</v>
      </c>
    </row>
    <row r="54" spans="2:20" x14ac:dyDescent="0.25">
      <c r="B54" s="1"/>
      <c r="C54" s="28">
        <v>42705</v>
      </c>
      <c r="D54" s="6">
        <v>133328</v>
      </c>
      <c r="E54" s="6">
        <v>4</v>
      </c>
      <c r="F54" s="6">
        <v>3111734</v>
      </c>
      <c r="G54" s="6">
        <v>94516</v>
      </c>
      <c r="H54" s="6">
        <v>65586</v>
      </c>
      <c r="I54" s="6"/>
      <c r="J54" s="6"/>
      <c r="K54" s="6">
        <v>36710</v>
      </c>
      <c r="L54" s="6"/>
      <c r="M54" s="6"/>
      <c r="N54" s="6">
        <v>69502</v>
      </c>
      <c r="O54" s="6"/>
      <c r="P54" s="6"/>
      <c r="Q54" s="6">
        <v>6994</v>
      </c>
      <c r="R54" s="6"/>
      <c r="S54" s="6"/>
      <c r="T54" s="6">
        <v>3518374</v>
      </c>
    </row>
    <row r="55" spans="2:20" x14ac:dyDescent="0.25">
      <c r="B55" s="1"/>
      <c r="C55" s="27">
        <v>42736</v>
      </c>
      <c r="D55" s="5">
        <v>133324</v>
      </c>
      <c r="E55" s="5">
        <v>6</v>
      </c>
      <c r="F55" s="5">
        <v>3128869</v>
      </c>
      <c r="G55" s="5">
        <v>94633</v>
      </c>
      <c r="H55" s="5">
        <v>65500</v>
      </c>
      <c r="I55" s="5"/>
      <c r="J55" s="5"/>
      <c r="K55" s="5">
        <v>36663</v>
      </c>
      <c r="L55" s="5"/>
      <c r="M55" s="5"/>
      <c r="N55" s="5">
        <v>69664</v>
      </c>
      <c r="O55" s="5"/>
      <c r="P55" s="5"/>
      <c r="Q55" s="5">
        <v>6218</v>
      </c>
      <c r="R55" s="5"/>
      <c r="S55" s="5"/>
      <c r="T55" s="5">
        <v>3534877</v>
      </c>
    </row>
    <row r="56" spans="2:20" x14ac:dyDescent="0.25">
      <c r="B56" s="1"/>
      <c r="C56" s="27">
        <v>42767</v>
      </c>
      <c r="D56" s="5">
        <v>133295</v>
      </c>
      <c r="E56" s="5">
        <v>6</v>
      </c>
      <c r="F56" s="5">
        <v>3147761</v>
      </c>
      <c r="G56" s="5">
        <v>94406</v>
      </c>
      <c r="H56" s="5">
        <v>65450</v>
      </c>
      <c r="I56" s="5"/>
      <c r="J56" s="5"/>
      <c r="K56" s="5">
        <v>36623</v>
      </c>
      <c r="L56" s="5"/>
      <c r="M56" s="5"/>
      <c r="N56" s="5">
        <v>69801</v>
      </c>
      <c r="O56" s="5"/>
      <c r="P56" s="5"/>
      <c r="Q56" s="5">
        <v>5847</v>
      </c>
      <c r="R56" s="5"/>
      <c r="S56" s="5"/>
      <c r="T56" s="5">
        <v>3553189</v>
      </c>
    </row>
    <row r="57" spans="2:20" x14ac:dyDescent="0.25">
      <c r="B57" s="1"/>
      <c r="C57" s="27">
        <v>42795</v>
      </c>
      <c r="D57" s="5">
        <v>133309</v>
      </c>
      <c r="E57" s="5">
        <v>6</v>
      </c>
      <c r="F57" s="5">
        <v>3165719</v>
      </c>
      <c r="G57" s="5">
        <v>94598</v>
      </c>
      <c r="H57" s="5">
        <v>65617</v>
      </c>
      <c r="I57" s="5"/>
      <c r="J57" s="5"/>
      <c r="K57" s="5">
        <v>36577</v>
      </c>
      <c r="L57" s="5"/>
      <c r="M57" s="5"/>
      <c r="N57" s="5">
        <v>69494</v>
      </c>
      <c r="O57" s="5"/>
      <c r="P57" s="5"/>
      <c r="Q57" s="5">
        <v>5829</v>
      </c>
      <c r="R57" s="5"/>
      <c r="S57" s="5"/>
      <c r="T57" s="5">
        <v>3571149</v>
      </c>
    </row>
    <row r="58" spans="2:20" x14ac:dyDescent="0.25">
      <c r="B58" s="1"/>
      <c r="C58" s="27">
        <v>42826</v>
      </c>
      <c r="D58" s="5">
        <v>133325</v>
      </c>
      <c r="E58" s="5">
        <v>6</v>
      </c>
      <c r="F58" s="5">
        <v>3179967</v>
      </c>
      <c r="G58" s="5">
        <v>95693</v>
      </c>
      <c r="H58" s="5">
        <v>65511</v>
      </c>
      <c r="I58" s="5"/>
      <c r="J58" s="5"/>
      <c r="K58" s="5">
        <v>36525</v>
      </c>
      <c r="L58" s="5"/>
      <c r="M58" s="5"/>
      <c r="N58" s="5">
        <v>69227</v>
      </c>
      <c r="O58" s="5"/>
      <c r="P58" s="5"/>
      <c r="Q58" s="5">
        <v>5850</v>
      </c>
      <c r="R58" s="5"/>
      <c r="S58" s="5"/>
      <c r="T58" s="5">
        <v>3586104</v>
      </c>
    </row>
    <row r="59" spans="2:20" x14ac:dyDescent="0.25">
      <c r="B59" s="1"/>
      <c r="C59" s="27">
        <v>42856</v>
      </c>
      <c r="D59" s="5">
        <v>22438</v>
      </c>
      <c r="E59" s="5">
        <v>6</v>
      </c>
      <c r="F59" s="5">
        <v>3193327</v>
      </c>
      <c r="G59" s="5">
        <v>96225</v>
      </c>
      <c r="H59" s="5">
        <v>65532</v>
      </c>
      <c r="I59" s="5"/>
      <c r="J59" s="5"/>
      <c r="K59" s="5">
        <v>36504</v>
      </c>
      <c r="L59" s="5"/>
      <c r="M59" s="5"/>
      <c r="N59" s="5">
        <v>69096</v>
      </c>
      <c r="O59" s="5"/>
      <c r="P59" s="5"/>
      <c r="Q59" s="5">
        <v>5842</v>
      </c>
      <c r="R59" s="5"/>
      <c r="S59" s="5"/>
      <c r="T59" s="5">
        <v>3488970</v>
      </c>
    </row>
    <row r="60" spans="2:20" x14ac:dyDescent="0.25">
      <c r="B60" s="1"/>
      <c r="C60" s="27">
        <v>42887</v>
      </c>
      <c r="D60" s="5">
        <v>22426</v>
      </c>
      <c r="E60" s="5">
        <v>6</v>
      </c>
      <c r="F60" s="5">
        <v>3198261</v>
      </c>
      <c r="G60" s="5">
        <v>95562</v>
      </c>
      <c r="H60" s="5">
        <v>65655</v>
      </c>
      <c r="I60" s="5"/>
      <c r="J60" s="5"/>
      <c r="K60" s="5">
        <v>36403</v>
      </c>
      <c r="L60" s="5"/>
      <c r="M60" s="5"/>
      <c r="N60" s="5">
        <v>69496</v>
      </c>
      <c r="O60" s="5"/>
      <c r="P60" s="5"/>
      <c r="Q60" s="5">
        <v>5825</v>
      </c>
      <c r="R60" s="5"/>
      <c r="S60" s="5"/>
      <c r="T60" s="5">
        <v>3493634</v>
      </c>
    </row>
    <row r="61" spans="2:20" x14ac:dyDescent="0.25">
      <c r="B61" s="1"/>
      <c r="C61" s="27">
        <v>42917</v>
      </c>
      <c r="D61" s="5">
        <v>22411</v>
      </c>
      <c r="E61" s="5">
        <v>6</v>
      </c>
      <c r="F61" s="5">
        <v>3213056</v>
      </c>
      <c r="G61" s="5">
        <v>95764</v>
      </c>
      <c r="H61" s="5">
        <v>65801</v>
      </c>
      <c r="I61" s="5"/>
      <c r="J61" s="5"/>
      <c r="K61" s="5">
        <v>36265</v>
      </c>
      <c r="L61" s="5"/>
      <c r="M61" s="5"/>
      <c r="N61" s="5">
        <v>69038</v>
      </c>
      <c r="O61" s="5"/>
      <c r="P61" s="5"/>
      <c r="Q61" s="5">
        <v>5819</v>
      </c>
      <c r="R61" s="5"/>
      <c r="S61" s="5"/>
      <c r="T61" s="5">
        <v>3508160</v>
      </c>
    </row>
    <row r="62" spans="2:20" x14ac:dyDescent="0.25">
      <c r="B62" s="1"/>
      <c r="C62" s="27">
        <v>42948</v>
      </c>
      <c r="D62" s="5">
        <v>22410</v>
      </c>
      <c r="E62" s="5">
        <v>6</v>
      </c>
      <c r="F62" s="5">
        <v>3227587</v>
      </c>
      <c r="G62" s="5">
        <v>96153</v>
      </c>
      <c r="H62" s="5">
        <v>65989</v>
      </c>
      <c r="I62" s="5"/>
      <c r="J62" s="5"/>
      <c r="K62" s="5">
        <v>36179</v>
      </c>
      <c r="L62" s="5"/>
      <c r="M62" s="5"/>
      <c r="N62" s="5">
        <v>68851</v>
      </c>
      <c r="O62" s="5"/>
      <c r="P62" s="5"/>
      <c r="Q62" s="5">
        <v>5842</v>
      </c>
      <c r="R62" s="5"/>
      <c r="S62" s="5"/>
      <c r="T62" s="5">
        <v>3523017</v>
      </c>
    </row>
    <row r="63" spans="2:20" x14ac:dyDescent="0.25">
      <c r="B63" s="1"/>
      <c r="C63" s="27">
        <v>42979</v>
      </c>
      <c r="D63" s="5">
        <v>22402</v>
      </c>
      <c r="E63" s="5">
        <v>5</v>
      </c>
      <c r="F63" s="5">
        <v>3238091</v>
      </c>
      <c r="G63" s="5">
        <v>95973</v>
      </c>
      <c r="H63" s="5">
        <v>66046</v>
      </c>
      <c r="I63" s="5"/>
      <c r="J63" s="5"/>
      <c r="K63" s="5">
        <v>36081</v>
      </c>
      <c r="L63" s="5"/>
      <c r="M63" s="5"/>
      <c r="N63" s="5">
        <v>68415</v>
      </c>
      <c r="O63" s="5"/>
      <c r="P63" s="5"/>
      <c r="Q63" s="5">
        <v>5820</v>
      </c>
      <c r="R63" s="5"/>
      <c r="S63" s="5"/>
      <c r="T63" s="5">
        <v>3532833</v>
      </c>
    </row>
    <row r="64" spans="2:20" x14ac:dyDescent="0.25">
      <c r="B64" s="1"/>
      <c r="C64" s="27">
        <v>43009</v>
      </c>
      <c r="D64" s="5">
        <v>22395</v>
      </c>
      <c r="E64" s="5">
        <v>5</v>
      </c>
      <c r="F64" s="5">
        <v>3249053</v>
      </c>
      <c r="G64" s="5">
        <v>96276</v>
      </c>
      <c r="H64" s="5">
        <v>66182</v>
      </c>
      <c r="I64" s="5"/>
      <c r="J64" s="5"/>
      <c r="K64" s="5">
        <v>35990</v>
      </c>
      <c r="L64" s="5"/>
      <c r="M64" s="5"/>
      <c r="N64" s="5">
        <v>55406</v>
      </c>
      <c r="O64" s="5"/>
      <c r="P64" s="5"/>
      <c r="Q64" s="5">
        <v>5795</v>
      </c>
      <c r="R64" s="5"/>
      <c r="S64" s="5"/>
      <c r="T64" s="5">
        <v>3531102</v>
      </c>
    </row>
    <row r="65" spans="2:20" x14ac:dyDescent="0.25">
      <c r="B65" s="1"/>
      <c r="C65" s="27">
        <v>43040</v>
      </c>
      <c r="D65" s="5">
        <v>22353</v>
      </c>
      <c r="E65" s="5">
        <v>5</v>
      </c>
      <c r="F65" s="5">
        <v>3260703</v>
      </c>
      <c r="G65" s="5">
        <v>96305</v>
      </c>
      <c r="H65" s="5">
        <v>66246</v>
      </c>
      <c r="I65" s="5"/>
      <c r="J65" s="5"/>
      <c r="K65" s="5">
        <v>35893</v>
      </c>
      <c r="L65" s="5"/>
      <c r="M65" s="5"/>
      <c r="N65" s="5">
        <v>53469</v>
      </c>
      <c r="O65" s="5"/>
      <c r="P65" s="5"/>
      <c r="Q65" s="5">
        <v>5789</v>
      </c>
      <c r="R65" s="5"/>
      <c r="S65" s="5"/>
      <c r="T65" s="5">
        <v>3540763</v>
      </c>
    </row>
    <row r="66" spans="2:20" x14ac:dyDescent="0.25">
      <c r="B66" s="1"/>
      <c r="C66" s="27">
        <v>43070</v>
      </c>
      <c r="D66" s="5">
        <v>20953</v>
      </c>
      <c r="E66" s="5">
        <v>5</v>
      </c>
      <c r="F66" s="5">
        <v>3270783</v>
      </c>
      <c r="G66" s="5">
        <v>96718</v>
      </c>
      <c r="H66" s="5">
        <v>66545</v>
      </c>
      <c r="I66" s="5"/>
      <c r="J66" s="5"/>
      <c r="K66" s="5">
        <v>35750</v>
      </c>
      <c r="L66" s="5"/>
      <c r="M66" s="5"/>
      <c r="N66" s="5">
        <v>65128</v>
      </c>
      <c r="O66" s="5"/>
      <c r="P66" s="5"/>
      <c r="Q66" s="5">
        <v>5783</v>
      </c>
      <c r="R66" s="5"/>
      <c r="S66" s="5"/>
      <c r="T66" s="5">
        <v>3561665</v>
      </c>
    </row>
    <row r="67" spans="2:20" x14ac:dyDescent="0.25">
      <c r="B67" s="1"/>
      <c r="C67" s="26">
        <v>43101</v>
      </c>
      <c r="D67" s="4">
        <v>20921</v>
      </c>
      <c r="E67" s="4">
        <v>6</v>
      </c>
      <c r="F67" s="4">
        <v>3287001</v>
      </c>
      <c r="G67" s="4">
        <v>97132</v>
      </c>
      <c r="H67" s="4">
        <v>66646</v>
      </c>
      <c r="I67" s="4"/>
      <c r="J67" s="4"/>
      <c r="K67" s="4">
        <v>35618</v>
      </c>
      <c r="L67" s="4"/>
      <c r="M67" s="4"/>
      <c r="N67" s="4">
        <v>53001</v>
      </c>
      <c r="O67" s="4"/>
      <c r="P67" s="4"/>
      <c r="Q67" s="4">
        <v>5745</v>
      </c>
      <c r="R67" s="4"/>
      <c r="S67" s="4"/>
      <c r="T67" s="4">
        <v>3566070</v>
      </c>
    </row>
    <row r="68" spans="2:20" x14ac:dyDescent="0.25">
      <c r="B68" s="1"/>
      <c r="C68" s="27">
        <v>43132</v>
      </c>
      <c r="D68" s="5">
        <v>20911</v>
      </c>
      <c r="E68" s="5">
        <v>6</v>
      </c>
      <c r="F68" s="5">
        <v>3301224</v>
      </c>
      <c r="G68" s="5">
        <v>97464</v>
      </c>
      <c r="H68" s="5">
        <v>66804</v>
      </c>
      <c r="I68" s="5"/>
      <c r="J68" s="5"/>
      <c r="K68" s="5">
        <v>35518</v>
      </c>
      <c r="L68" s="5"/>
      <c r="M68" s="5"/>
      <c r="N68" s="5">
        <v>55170</v>
      </c>
      <c r="O68" s="5"/>
      <c r="P68" s="5"/>
      <c r="Q68" s="5">
        <v>5745</v>
      </c>
      <c r="R68" s="5"/>
      <c r="S68" s="5"/>
      <c r="T68" s="5">
        <v>3582842</v>
      </c>
    </row>
    <row r="69" spans="2:20" x14ac:dyDescent="0.25">
      <c r="B69" s="1"/>
      <c r="C69" s="27">
        <v>43160</v>
      </c>
      <c r="D69" s="5">
        <v>20934</v>
      </c>
      <c r="E69" s="5">
        <v>6</v>
      </c>
      <c r="F69" s="5">
        <v>3314008</v>
      </c>
      <c r="G69" s="5">
        <v>97783</v>
      </c>
      <c r="H69" s="5">
        <v>66974</v>
      </c>
      <c r="I69" s="5"/>
      <c r="J69" s="5"/>
      <c r="K69" s="5">
        <v>35375</v>
      </c>
      <c r="L69" s="5"/>
      <c r="M69" s="5"/>
      <c r="N69" s="5">
        <v>65115</v>
      </c>
      <c r="O69" s="5"/>
      <c r="P69" s="5"/>
      <c r="Q69" s="5">
        <v>5382</v>
      </c>
      <c r="R69" s="5"/>
      <c r="S69" s="5"/>
      <c r="T69" s="5">
        <v>3605577</v>
      </c>
    </row>
    <row r="70" spans="2:20" x14ac:dyDescent="0.25">
      <c r="B70" s="1"/>
      <c r="C70" s="27">
        <v>43191</v>
      </c>
      <c r="D70" s="5">
        <v>20941</v>
      </c>
      <c r="E70" s="5">
        <v>6</v>
      </c>
      <c r="F70" s="5">
        <v>3328929</v>
      </c>
      <c r="G70" s="5">
        <v>97447</v>
      </c>
      <c r="H70" s="5">
        <v>67107</v>
      </c>
      <c r="I70" s="5"/>
      <c r="J70" s="5"/>
      <c r="K70" s="5">
        <v>35301</v>
      </c>
      <c r="L70" s="5"/>
      <c r="M70" s="5"/>
      <c r="N70" s="5">
        <v>52246</v>
      </c>
      <c r="O70" s="5"/>
      <c r="P70" s="5"/>
      <c r="Q70" s="5">
        <v>3683</v>
      </c>
      <c r="R70" s="5"/>
      <c r="S70" s="5"/>
      <c r="T70" s="5">
        <v>3605660</v>
      </c>
    </row>
    <row r="71" spans="2:20" x14ac:dyDescent="0.25">
      <c r="B71" s="1"/>
      <c r="C71" s="27">
        <v>43221</v>
      </c>
      <c r="D71" s="5">
        <v>20929</v>
      </c>
      <c r="E71" s="5">
        <v>6</v>
      </c>
      <c r="F71" s="5">
        <v>3342415</v>
      </c>
      <c r="G71" s="5">
        <v>97524</v>
      </c>
      <c r="H71" s="5">
        <v>67069</v>
      </c>
      <c r="I71" s="5"/>
      <c r="J71" s="5"/>
      <c r="K71" s="5">
        <v>35240</v>
      </c>
      <c r="L71" s="5"/>
      <c r="M71" s="5"/>
      <c r="N71" s="5">
        <v>52024</v>
      </c>
      <c r="O71" s="5"/>
      <c r="P71" s="5"/>
      <c r="Q71" s="5">
        <v>3681</v>
      </c>
      <c r="R71" s="5"/>
      <c r="S71" s="5"/>
      <c r="T71" s="5">
        <v>3618888</v>
      </c>
    </row>
    <row r="72" spans="2:20" x14ac:dyDescent="0.25">
      <c r="B72" s="1"/>
      <c r="C72" s="27">
        <v>43252</v>
      </c>
      <c r="D72" s="5">
        <v>20936</v>
      </c>
      <c r="E72" s="5">
        <v>6</v>
      </c>
      <c r="F72" s="5">
        <v>3352235</v>
      </c>
      <c r="G72" s="5">
        <v>97893</v>
      </c>
      <c r="H72" s="5">
        <v>67017</v>
      </c>
      <c r="I72" s="5"/>
      <c r="J72" s="5"/>
      <c r="K72" s="5">
        <v>35301</v>
      </c>
      <c r="L72" s="5"/>
      <c r="M72" s="5"/>
      <c r="N72" s="5">
        <v>51770</v>
      </c>
      <c r="O72" s="5"/>
      <c r="P72" s="5"/>
      <c r="Q72" s="5">
        <v>3663</v>
      </c>
      <c r="R72" s="5"/>
      <c r="S72" s="5"/>
      <c r="T72" s="5">
        <v>3628821</v>
      </c>
    </row>
    <row r="73" spans="2:20" x14ac:dyDescent="0.25">
      <c r="B73" s="1"/>
      <c r="C73" s="27">
        <v>43282</v>
      </c>
      <c r="D73" s="5">
        <v>19842</v>
      </c>
      <c r="E73" s="5">
        <v>6</v>
      </c>
      <c r="F73" s="5">
        <v>3361835</v>
      </c>
      <c r="G73" s="5">
        <v>98090</v>
      </c>
      <c r="H73" s="5">
        <v>67178</v>
      </c>
      <c r="I73" s="5"/>
      <c r="J73" s="5"/>
      <c r="K73" s="5">
        <v>35462</v>
      </c>
      <c r="L73" s="5"/>
      <c r="M73" s="5"/>
      <c r="N73" s="5">
        <v>51539</v>
      </c>
      <c r="O73" s="5"/>
      <c r="P73" s="5"/>
      <c r="Q73" s="5">
        <v>3654</v>
      </c>
      <c r="R73" s="5"/>
      <c r="S73" s="5"/>
      <c r="T73" s="5">
        <v>3637606</v>
      </c>
    </row>
    <row r="74" spans="2:20" x14ac:dyDescent="0.25">
      <c r="B74" s="1"/>
      <c r="C74" s="27">
        <v>43313</v>
      </c>
      <c r="D74" s="5">
        <v>19821</v>
      </c>
      <c r="E74" s="5">
        <v>6</v>
      </c>
      <c r="F74" s="5">
        <v>3371388</v>
      </c>
      <c r="G74" s="5">
        <v>98077</v>
      </c>
      <c r="H74" s="5">
        <v>67447</v>
      </c>
      <c r="I74" s="5"/>
      <c r="J74" s="5"/>
      <c r="K74" s="5">
        <v>35405</v>
      </c>
      <c r="L74" s="5"/>
      <c r="M74" s="5"/>
      <c r="N74" s="5">
        <v>52246</v>
      </c>
      <c r="O74" s="5"/>
      <c r="P74" s="5"/>
      <c r="Q74" s="5">
        <v>3652</v>
      </c>
      <c r="R74" s="5"/>
      <c r="S74" s="5"/>
      <c r="T74" s="5">
        <v>3648042</v>
      </c>
    </row>
    <row r="75" spans="2:20" x14ac:dyDescent="0.25">
      <c r="B75" s="1"/>
      <c r="C75" s="27">
        <v>43344</v>
      </c>
      <c r="D75" s="5">
        <v>19801</v>
      </c>
      <c r="E75" s="5">
        <v>6</v>
      </c>
      <c r="F75" s="5">
        <v>3382787</v>
      </c>
      <c r="G75" s="5">
        <v>102147</v>
      </c>
      <c r="H75" s="5">
        <v>67724</v>
      </c>
      <c r="I75" s="5"/>
      <c r="J75" s="5"/>
      <c r="K75" s="5">
        <v>29882</v>
      </c>
      <c r="L75" s="5"/>
      <c r="M75" s="5"/>
      <c r="N75" s="5">
        <v>51119</v>
      </c>
      <c r="O75" s="5"/>
      <c r="P75" s="5"/>
      <c r="Q75" s="5"/>
      <c r="R75" s="5"/>
      <c r="S75" s="5"/>
      <c r="T75" s="5">
        <v>3653466</v>
      </c>
    </row>
    <row r="76" spans="2:20" x14ac:dyDescent="0.25">
      <c r="B76" s="1"/>
      <c r="C76" s="27">
        <v>43374</v>
      </c>
      <c r="D76" s="5">
        <v>14925</v>
      </c>
      <c r="E76" s="5">
        <v>6</v>
      </c>
      <c r="F76" s="5">
        <v>3408446</v>
      </c>
      <c r="G76" s="5">
        <v>130736</v>
      </c>
      <c r="H76" s="5">
        <v>67066</v>
      </c>
      <c r="I76" s="5"/>
      <c r="J76" s="5"/>
      <c r="K76" s="5">
        <v>29962</v>
      </c>
      <c r="L76" s="5"/>
      <c r="M76" s="5"/>
      <c r="N76" s="5">
        <v>50889</v>
      </c>
      <c r="O76" s="5"/>
      <c r="P76" s="5"/>
      <c r="Q76" s="5"/>
      <c r="R76" s="5"/>
      <c r="S76" s="5"/>
      <c r="T76" s="5">
        <v>3702030</v>
      </c>
    </row>
    <row r="77" spans="2:20" x14ac:dyDescent="0.25">
      <c r="B77" s="1"/>
      <c r="C77" s="27">
        <v>43405</v>
      </c>
      <c r="D77" s="5">
        <v>6666</v>
      </c>
      <c r="E77" s="5">
        <v>6</v>
      </c>
      <c r="F77" s="5">
        <v>3413521</v>
      </c>
      <c r="G77" s="5">
        <v>130208</v>
      </c>
      <c r="H77" s="5">
        <v>67334</v>
      </c>
      <c r="I77" s="5"/>
      <c r="J77" s="5"/>
      <c r="K77" s="5">
        <v>29988</v>
      </c>
      <c r="L77" s="5"/>
      <c r="M77" s="5"/>
      <c r="N77" s="5">
        <v>50708</v>
      </c>
      <c r="O77" s="5"/>
      <c r="P77" s="5"/>
      <c r="Q77" s="5"/>
      <c r="R77" s="5"/>
      <c r="S77" s="5"/>
      <c r="T77" s="5">
        <v>3698431</v>
      </c>
    </row>
    <row r="78" spans="2:20" x14ac:dyDescent="0.25">
      <c r="B78" s="1"/>
      <c r="C78" s="27">
        <v>43435</v>
      </c>
      <c r="D78" s="5">
        <v>6677</v>
      </c>
      <c r="E78" s="5">
        <v>6</v>
      </c>
      <c r="F78" s="5">
        <v>3423526</v>
      </c>
      <c r="G78" s="5">
        <v>130638</v>
      </c>
      <c r="H78" s="5">
        <v>67520</v>
      </c>
      <c r="I78" s="5"/>
      <c r="J78" s="5"/>
      <c r="K78" s="5">
        <v>29893</v>
      </c>
      <c r="L78" s="5"/>
      <c r="M78" s="5"/>
      <c r="N78" s="5">
        <v>50565</v>
      </c>
      <c r="O78" s="5"/>
      <c r="P78" s="5"/>
      <c r="Q78" s="5"/>
      <c r="R78" s="5"/>
      <c r="S78" s="5"/>
      <c r="T78" s="5">
        <v>3708825</v>
      </c>
    </row>
    <row r="79" spans="2:20" x14ac:dyDescent="0.25">
      <c r="B79" s="1"/>
      <c r="C79" s="26">
        <v>43466</v>
      </c>
      <c r="D79" s="4">
        <v>6674</v>
      </c>
      <c r="E79" s="4">
        <v>6</v>
      </c>
      <c r="F79" s="4">
        <v>3438888</v>
      </c>
      <c r="G79" s="4">
        <v>130565</v>
      </c>
      <c r="H79" s="4">
        <v>67799</v>
      </c>
      <c r="I79" s="4"/>
      <c r="J79" s="4"/>
      <c r="K79" s="4">
        <v>8417</v>
      </c>
      <c r="L79" s="4"/>
      <c r="M79" s="4"/>
      <c r="N79" s="4">
        <v>50356</v>
      </c>
      <c r="O79" s="4"/>
      <c r="P79" s="4"/>
      <c r="Q79" s="4"/>
      <c r="R79" s="4"/>
      <c r="S79" s="4"/>
      <c r="T79" s="4">
        <v>3702705</v>
      </c>
    </row>
    <row r="80" spans="2:20" x14ac:dyDescent="0.25">
      <c r="B80" s="1"/>
      <c r="C80" s="27">
        <v>43497</v>
      </c>
      <c r="D80" s="5">
        <v>6669</v>
      </c>
      <c r="E80" s="5">
        <v>6</v>
      </c>
      <c r="F80" s="5">
        <v>3438829</v>
      </c>
      <c r="G80" s="5">
        <v>132532</v>
      </c>
      <c r="H80" s="5">
        <v>67999</v>
      </c>
      <c r="I80" s="5"/>
      <c r="J80" s="5"/>
      <c r="K80" s="5">
        <v>8382</v>
      </c>
      <c r="L80" s="5"/>
      <c r="M80" s="5"/>
      <c r="N80" s="5">
        <v>51190</v>
      </c>
      <c r="O80" s="5"/>
      <c r="P80" s="5"/>
      <c r="Q80" s="5"/>
      <c r="R80" s="5"/>
      <c r="S80" s="5"/>
      <c r="T80" s="5">
        <v>3705607</v>
      </c>
    </row>
    <row r="81" spans="2:20" x14ac:dyDescent="0.25">
      <c r="B81" s="1"/>
      <c r="C81" s="27">
        <v>43525</v>
      </c>
      <c r="D81" s="5">
        <v>6666</v>
      </c>
      <c r="E81" s="5">
        <v>6</v>
      </c>
      <c r="F81" s="5">
        <v>3472026</v>
      </c>
      <c r="G81" s="5">
        <v>132623</v>
      </c>
      <c r="H81" s="5">
        <v>68051</v>
      </c>
      <c r="I81" s="5"/>
      <c r="J81" s="5"/>
      <c r="K81" s="5">
        <v>7981</v>
      </c>
      <c r="L81" s="5"/>
      <c r="M81" s="5"/>
      <c r="N81" s="5">
        <v>50023</v>
      </c>
      <c r="O81" s="5"/>
      <c r="P81" s="5"/>
      <c r="Q81" s="5"/>
      <c r="R81" s="5"/>
      <c r="S81" s="5"/>
      <c r="T81" s="5">
        <v>3737376</v>
      </c>
    </row>
    <row r="82" spans="2:20" x14ac:dyDescent="0.25">
      <c r="B82" s="1"/>
      <c r="C82" s="27">
        <v>43556</v>
      </c>
      <c r="D82" s="5">
        <v>6665</v>
      </c>
      <c r="E82" s="5">
        <v>6</v>
      </c>
      <c r="F82" s="5">
        <v>3485827</v>
      </c>
      <c r="G82" s="5">
        <v>132742</v>
      </c>
      <c r="H82" s="5">
        <v>67758</v>
      </c>
      <c r="I82" s="5"/>
      <c r="J82" s="5"/>
      <c r="K82" s="5">
        <v>7964</v>
      </c>
      <c r="L82" s="5"/>
      <c r="M82" s="5"/>
      <c r="N82" s="5">
        <v>49853</v>
      </c>
      <c r="O82" s="5"/>
      <c r="P82" s="5"/>
      <c r="Q82" s="5"/>
      <c r="R82" s="5"/>
      <c r="S82" s="5"/>
      <c r="T82" s="5">
        <v>3750815</v>
      </c>
    </row>
    <row r="83" spans="2:20" x14ac:dyDescent="0.25">
      <c r="B83" s="1"/>
      <c r="C83" s="27">
        <v>43586</v>
      </c>
      <c r="D83" s="5">
        <v>6661</v>
      </c>
      <c r="E83" s="5">
        <v>6</v>
      </c>
      <c r="F83" s="5">
        <v>3496558</v>
      </c>
      <c r="G83" s="5">
        <v>132831</v>
      </c>
      <c r="H83" s="5">
        <v>66988</v>
      </c>
      <c r="I83" s="5"/>
      <c r="J83" s="5"/>
      <c r="K83" s="5">
        <v>7807</v>
      </c>
      <c r="L83" s="5"/>
      <c r="M83" s="5"/>
      <c r="N83" s="5">
        <v>49673</v>
      </c>
      <c r="O83" s="5"/>
      <c r="P83" s="5"/>
      <c r="Q83" s="5"/>
      <c r="R83" s="5"/>
      <c r="S83" s="5"/>
      <c r="T83" s="5">
        <v>3760524</v>
      </c>
    </row>
    <row r="84" spans="2:20" x14ac:dyDescent="0.25">
      <c r="B84" s="1"/>
      <c r="C84" s="27">
        <v>43617</v>
      </c>
      <c r="D84" s="5">
        <v>6645</v>
      </c>
      <c r="E84" s="5">
        <v>5</v>
      </c>
      <c r="F84" s="5">
        <v>3508172</v>
      </c>
      <c r="G84" s="5">
        <v>132992</v>
      </c>
      <c r="H84" s="5">
        <v>66503</v>
      </c>
      <c r="I84" s="5"/>
      <c r="J84" s="5"/>
      <c r="K84" s="5">
        <v>7549</v>
      </c>
      <c r="L84" s="5"/>
      <c r="M84" s="5"/>
      <c r="N84" s="5">
        <v>49526</v>
      </c>
      <c r="O84" s="5"/>
      <c r="P84" s="5"/>
      <c r="Q84" s="5"/>
      <c r="R84" s="5"/>
      <c r="S84" s="5"/>
      <c r="T84" s="5">
        <v>3771392</v>
      </c>
    </row>
    <row r="85" spans="2:20" x14ac:dyDescent="0.25">
      <c r="B85" s="1"/>
      <c r="C85" s="27">
        <v>43647</v>
      </c>
      <c r="D85" s="5">
        <v>6640</v>
      </c>
      <c r="E85" s="5">
        <v>6</v>
      </c>
      <c r="F85" s="5">
        <v>3527300</v>
      </c>
      <c r="G85" s="5">
        <v>133117</v>
      </c>
      <c r="H85" s="5">
        <v>65835</v>
      </c>
      <c r="I85" s="5"/>
      <c r="J85" s="5"/>
      <c r="K85" s="5">
        <v>7579</v>
      </c>
      <c r="L85" s="5"/>
      <c r="M85" s="5"/>
      <c r="N85" s="5">
        <v>49330</v>
      </c>
      <c r="O85" s="5"/>
      <c r="P85" s="5"/>
      <c r="Q85" s="5"/>
      <c r="R85" s="5"/>
      <c r="S85" s="5"/>
      <c r="T85" s="5">
        <v>3789807</v>
      </c>
    </row>
    <row r="86" spans="2:20" x14ac:dyDescent="0.25">
      <c r="B86" s="1"/>
      <c r="C86" s="27">
        <v>43678</v>
      </c>
      <c r="D86" s="5">
        <v>6604</v>
      </c>
      <c r="E86" s="5">
        <v>6</v>
      </c>
      <c r="F86" s="5">
        <v>3541193</v>
      </c>
      <c r="G86" s="5">
        <v>133320</v>
      </c>
      <c r="H86" s="5">
        <v>65355</v>
      </c>
      <c r="I86" s="5"/>
      <c r="J86" s="5"/>
      <c r="K86" s="5">
        <v>7554</v>
      </c>
      <c r="L86" s="5"/>
      <c r="M86" s="5"/>
      <c r="N86" s="5">
        <v>49180</v>
      </c>
      <c r="O86" s="5"/>
      <c r="P86" s="5"/>
      <c r="Q86" s="5"/>
      <c r="R86" s="5"/>
      <c r="S86" s="5"/>
      <c r="T86" s="5">
        <v>3803212</v>
      </c>
    </row>
    <row r="87" spans="2:20" x14ac:dyDescent="0.25">
      <c r="B87" s="1"/>
      <c r="C87" s="27">
        <v>43709</v>
      </c>
      <c r="D87" s="5">
        <v>6602</v>
      </c>
      <c r="E87" s="5">
        <v>6</v>
      </c>
      <c r="F87" s="5">
        <v>3541046</v>
      </c>
      <c r="G87" s="5">
        <v>132712</v>
      </c>
      <c r="H87" s="5">
        <v>65010</v>
      </c>
      <c r="I87" s="5"/>
      <c r="J87" s="5"/>
      <c r="K87" s="5">
        <v>7494</v>
      </c>
      <c r="L87" s="5"/>
      <c r="M87" s="5"/>
      <c r="N87" s="5">
        <v>49080</v>
      </c>
      <c r="O87" s="5"/>
      <c r="P87" s="5"/>
      <c r="Q87" s="5"/>
      <c r="R87" s="5"/>
      <c r="S87" s="5"/>
      <c r="T87" s="5">
        <v>3801950</v>
      </c>
    </row>
    <row r="88" spans="2:20" x14ac:dyDescent="0.25">
      <c r="B88" s="1"/>
      <c r="C88" s="27">
        <v>43739</v>
      </c>
      <c r="D88" s="25">
        <v>6598</v>
      </c>
      <c r="E88" s="25">
        <v>6</v>
      </c>
      <c r="F88" s="25">
        <v>3552542</v>
      </c>
      <c r="G88" s="25">
        <v>132859</v>
      </c>
      <c r="H88" s="25">
        <v>64649</v>
      </c>
      <c r="I88" s="25"/>
      <c r="J88" s="25"/>
      <c r="K88" s="25">
        <v>7431</v>
      </c>
      <c r="L88" s="25"/>
      <c r="M88" s="25"/>
      <c r="N88" s="25">
        <v>48973</v>
      </c>
      <c r="O88" s="5"/>
      <c r="P88" s="5"/>
      <c r="Q88" s="5"/>
      <c r="R88" s="5"/>
      <c r="S88" s="5"/>
      <c r="T88" s="5">
        <v>3813058</v>
      </c>
    </row>
    <row r="89" spans="2:20" x14ac:dyDescent="0.25">
      <c r="B89" s="1"/>
      <c r="C89" s="27">
        <v>43770</v>
      </c>
      <c r="D89" s="25">
        <v>6591</v>
      </c>
      <c r="E89" s="25">
        <v>4</v>
      </c>
      <c r="F89" s="25">
        <v>3610070</v>
      </c>
      <c r="G89" s="25">
        <v>140883</v>
      </c>
      <c r="H89" s="25">
        <v>64398</v>
      </c>
      <c r="I89" s="25"/>
      <c r="J89" s="25"/>
      <c r="K89" s="25">
        <v>7295</v>
      </c>
      <c r="L89" s="25"/>
      <c r="M89" s="25"/>
      <c r="N89" s="25">
        <v>48851</v>
      </c>
      <c r="O89" s="5"/>
      <c r="P89" s="5"/>
      <c r="Q89" s="5"/>
      <c r="R89" s="5"/>
      <c r="S89" s="5"/>
      <c r="T89" s="5">
        <v>3878092</v>
      </c>
    </row>
    <row r="90" spans="2:20" x14ac:dyDescent="0.25">
      <c r="B90" s="1"/>
      <c r="C90" s="27">
        <v>43800</v>
      </c>
      <c r="D90" s="25">
        <v>6583</v>
      </c>
      <c r="E90" s="25">
        <v>4</v>
      </c>
      <c r="F90" s="25">
        <v>3613014</v>
      </c>
      <c r="G90" s="25">
        <v>155700</v>
      </c>
      <c r="H90" s="25">
        <v>63802</v>
      </c>
      <c r="I90" s="25"/>
      <c r="J90" s="25"/>
      <c r="K90" s="25">
        <v>7247</v>
      </c>
      <c r="L90" s="25"/>
      <c r="M90" s="25"/>
      <c r="N90" s="25">
        <v>48720</v>
      </c>
      <c r="O90" s="5"/>
      <c r="P90" s="5"/>
      <c r="Q90" s="5"/>
      <c r="R90" s="5"/>
      <c r="S90" s="5"/>
      <c r="T90" s="5">
        <v>3895070</v>
      </c>
    </row>
    <row r="91" spans="2:20" x14ac:dyDescent="0.25">
      <c r="B91" s="1"/>
      <c r="C91" s="26">
        <v>43831</v>
      </c>
      <c r="D91" s="4">
        <v>6579</v>
      </c>
      <c r="E91" s="4">
        <v>4</v>
      </c>
      <c r="F91" s="4">
        <v>3555764</v>
      </c>
      <c r="G91" s="4">
        <v>147222</v>
      </c>
      <c r="H91" s="4">
        <v>63269</v>
      </c>
      <c r="I91" s="4"/>
      <c r="J91" s="4"/>
      <c r="K91" s="4">
        <v>11509</v>
      </c>
      <c r="L91" s="4"/>
      <c r="M91" s="4"/>
      <c r="N91" s="4">
        <v>45973</v>
      </c>
      <c r="O91" s="4"/>
      <c r="P91" s="4"/>
      <c r="Q91" s="4"/>
      <c r="R91" s="4"/>
      <c r="S91" s="4"/>
      <c r="T91" s="4">
        <v>3830320</v>
      </c>
    </row>
    <row r="92" spans="2:20" x14ac:dyDescent="0.25">
      <c r="B92" s="1"/>
      <c r="C92" s="27">
        <v>43862</v>
      </c>
      <c r="D92" s="5">
        <v>6570</v>
      </c>
      <c r="E92" s="5">
        <v>3</v>
      </c>
      <c r="F92" s="5">
        <v>3561519</v>
      </c>
      <c r="G92" s="5">
        <v>148947</v>
      </c>
      <c r="H92" s="5">
        <v>62908</v>
      </c>
      <c r="I92" s="5"/>
      <c r="J92" s="5"/>
      <c r="K92" s="5">
        <v>11423</v>
      </c>
      <c r="L92" s="5"/>
      <c r="M92" s="5"/>
      <c r="N92" s="5">
        <v>45817</v>
      </c>
      <c r="O92" s="5"/>
      <c r="P92" s="5"/>
      <c r="Q92" s="5"/>
      <c r="R92" s="5"/>
      <c r="S92" s="5"/>
      <c r="T92" s="5">
        <v>3837187</v>
      </c>
    </row>
    <row r="93" spans="2:20" x14ac:dyDescent="0.25">
      <c r="B93" s="1"/>
      <c r="C93" s="27">
        <v>43891</v>
      </c>
      <c r="D93" s="5">
        <v>6565</v>
      </c>
      <c r="E93" s="5">
        <v>3</v>
      </c>
      <c r="F93" s="5">
        <v>3547892</v>
      </c>
      <c r="G93" s="5">
        <v>151053</v>
      </c>
      <c r="H93" s="5">
        <v>62579</v>
      </c>
      <c r="I93" s="5"/>
      <c r="J93" s="5"/>
      <c r="K93" s="5">
        <v>11467</v>
      </c>
      <c r="L93" s="5"/>
      <c r="M93" s="5"/>
      <c r="N93" s="5">
        <v>45155</v>
      </c>
      <c r="O93" s="5"/>
      <c r="P93" s="5"/>
      <c r="Q93" s="5"/>
      <c r="R93" s="5"/>
      <c r="S93" s="5"/>
      <c r="T93" s="5">
        <v>3824714</v>
      </c>
    </row>
    <row r="94" spans="2:20" x14ac:dyDescent="0.25">
      <c r="B94" s="1"/>
      <c r="C94" s="27">
        <v>43922</v>
      </c>
      <c r="D94" s="5">
        <v>6565</v>
      </c>
      <c r="E94" s="5">
        <v>3</v>
      </c>
      <c r="F94" s="5">
        <v>3528188</v>
      </c>
      <c r="G94" s="5">
        <v>152757</v>
      </c>
      <c r="H94" s="5">
        <v>62110</v>
      </c>
      <c r="I94" s="5"/>
      <c r="J94" s="5"/>
      <c r="K94" s="5">
        <v>11446</v>
      </c>
      <c r="L94" s="5"/>
      <c r="M94" s="5"/>
      <c r="N94" s="5">
        <v>45099</v>
      </c>
      <c r="O94" s="5"/>
      <c r="P94" s="5"/>
      <c r="Q94" s="5"/>
      <c r="R94" s="5"/>
      <c r="S94" s="5"/>
      <c r="T94" s="5">
        <v>3806168</v>
      </c>
    </row>
    <row r="95" spans="2:20" x14ac:dyDescent="0.25">
      <c r="B95" s="1"/>
      <c r="C95" s="27">
        <v>43952</v>
      </c>
      <c r="D95" s="5">
        <v>6561</v>
      </c>
      <c r="E95" s="5">
        <v>3</v>
      </c>
      <c r="F95" s="5">
        <v>3719876</v>
      </c>
      <c r="G95" s="5">
        <v>154318</v>
      </c>
      <c r="H95" s="5">
        <v>61557</v>
      </c>
      <c r="I95" s="5"/>
      <c r="J95" s="5"/>
      <c r="K95" s="5">
        <v>7152</v>
      </c>
      <c r="L95" s="5"/>
      <c r="M95" s="5"/>
      <c r="N95" s="5">
        <v>45028</v>
      </c>
      <c r="O95" s="5"/>
      <c r="P95" s="5"/>
      <c r="Q95" s="5"/>
      <c r="R95" s="5"/>
      <c r="S95" s="5"/>
      <c r="T95" s="5">
        <v>3994495</v>
      </c>
    </row>
    <row r="96" spans="2:20" x14ac:dyDescent="0.25">
      <c r="B96" s="1"/>
      <c r="C96" s="27">
        <v>43983</v>
      </c>
      <c r="D96" s="5">
        <v>6560</v>
      </c>
      <c r="E96" s="5">
        <v>3</v>
      </c>
      <c r="F96" s="5">
        <v>3722229</v>
      </c>
      <c r="G96" s="5">
        <v>14457</v>
      </c>
      <c r="H96" s="5">
        <v>61088</v>
      </c>
      <c r="I96" s="5"/>
      <c r="J96" s="5"/>
      <c r="K96" s="5">
        <v>3407</v>
      </c>
      <c r="L96" s="5"/>
      <c r="M96" s="5"/>
      <c r="N96" s="5">
        <v>44956</v>
      </c>
      <c r="O96" s="5"/>
      <c r="P96" s="5"/>
      <c r="Q96" s="5"/>
      <c r="R96" s="5"/>
      <c r="S96" s="5"/>
      <c r="T96" s="5">
        <v>3852700</v>
      </c>
    </row>
    <row r="97" spans="2:20" x14ac:dyDescent="0.25">
      <c r="B97" s="1"/>
      <c r="C97" s="27">
        <v>44013</v>
      </c>
      <c r="D97" s="5">
        <v>6542</v>
      </c>
      <c r="E97" s="5">
        <v>3</v>
      </c>
      <c r="F97" s="5">
        <v>3727323</v>
      </c>
      <c r="G97" s="5">
        <v>17379</v>
      </c>
      <c r="H97" s="5">
        <v>60554</v>
      </c>
      <c r="I97" s="5"/>
      <c r="J97" s="5"/>
      <c r="K97" s="5">
        <v>3388</v>
      </c>
      <c r="L97" s="5"/>
      <c r="M97" s="5"/>
      <c r="N97" s="5">
        <v>44853</v>
      </c>
      <c r="O97" s="5"/>
      <c r="P97" s="5"/>
      <c r="Q97" s="5"/>
      <c r="R97" s="5"/>
      <c r="S97" s="5"/>
      <c r="T97" s="5">
        <v>3860042</v>
      </c>
    </row>
    <row r="98" spans="2:20" x14ac:dyDescent="0.25">
      <c r="B98" s="1"/>
      <c r="C98" s="27">
        <v>44044</v>
      </c>
      <c r="D98" s="5">
        <v>6541</v>
      </c>
      <c r="E98" s="5">
        <v>3</v>
      </c>
      <c r="F98" s="5">
        <v>3745228</v>
      </c>
      <c r="G98" s="5">
        <v>15661</v>
      </c>
      <c r="H98" s="5">
        <v>60233</v>
      </c>
      <c r="I98" s="5"/>
      <c r="J98" s="5"/>
      <c r="K98" s="5">
        <v>3307</v>
      </c>
      <c r="L98" s="5"/>
      <c r="M98" s="5"/>
      <c r="N98" s="5">
        <v>44770</v>
      </c>
      <c r="O98" s="5"/>
      <c r="P98" s="5"/>
      <c r="Q98" s="5"/>
      <c r="R98" s="5"/>
      <c r="S98" s="5"/>
      <c r="T98" s="5">
        <v>3875743</v>
      </c>
    </row>
    <row r="99" spans="2:20" x14ac:dyDescent="0.25">
      <c r="B99" s="1"/>
      <c r="C99" s="27">
        <v>44075</v>
      </c>
      <c r="D99" s="5">
        <v>6538</v>
      </c>
      <c r="E99" s="5">
        <v>3</v>
      </c>
      <c r="F99" s="5">
        <v>3734295</v>
      </c>
      <c r="G99" s="5">
        <v>15725</v>
      </c>
      <c r="H99" s="5">
        <v>59797</v>
      </c>
      <c r="I99" s="5"/>
      <c r="J99" s="5"/>
      <c r="K99" s="5">
        <v>3077</v>
      </c>
      <c r="L99" s="5"/>
      <c r="M99" s="5"/>
      <c r="N99" s="5">
        <v>44685</v>
      </c>
      <c r="O99" s="5"/>
      <c r="P99" s="5"/>
      <c r="Q99" s="5"/>
      <c r="R99" s="5"/>
      <c r="S99" s="5"/>
      <c r="T99" s="5">
        <v>3864120</v>
      </c>
    </row>
    <row r="100" spans="2:20" x14ac:dyDescent="0.25">
      <c r="B100" s="1"/>
      <c r="C100" s="27">
        <v>44105</v>
      </c>
      <c r="D100" s="5">
        <v>6536</v>
      </c>
      <c r="E100" s="5">
        <v>3</v>
      </c>
      <c r="F100" s="5">
        <v>3717998</v>
      </c>
      <c r="G100" s="5">
        <v>15532</v>
      </c>
      <c r="H100" s="5">
        <v>59288</v>
      </c>
      <c r="I100" s="5"/>
      <c r="J100" s="5"/>
      <c r="K100" s="5">
        <v>3185</v>
      </c>
      <c r="L100" s="5"/>
      <c r="M100" s="5"/>
      <c r="N100" s="5">
        <v>40361</v>
      </c>
      <c r="O100" s="5"/>
      <c r="P100" s="5"/>
      <c r="Q100" s="5"/>
      <c r="R100" s="5"/>
      <c r="S100" s="5"/>
      <c r="T100" s="5">
        <v>3842903</v>
      </c>
    </row>
    <row r="101" spans="2:20" x14ac:dyDescent="0.25">
      <c r="B101" s="1"/>
      <c r="C101" s="27">
        <v>44136</v>
      </c>
      <c r="D101" s="5">
        <v>6533</v>
      </c>
      <c r="E101" s="5">
        <v>3</v>
      </c>
      <c r="F101" s="5">
        <v>3691615</v>
      </c>
      <c r="G101" s="5">
        <v>14886</v>
      </c>
      <c r="H101" s="5">
        <v>58982</v>
      </c>
      <c r="I101" s="5"/>
      <c r="J101" s="5"/>
      <c r="K101" s="5">
        <v>3062</v>
      </c>
      <c r="L101" s="5"/>
      <c r="M101" s="5"/>
      <c r="N101" s="5">
        <v>40251</v>
      </c>
      <c r="O101" s="5"/>
      <c r="P101" s="5"/>
      <c r="Q101" s="5"/>
      <c r="R101" s="5"/>
      <c r="S101" s="5"/>
      <c r="T101" s="5">
        <v>3815332</v>
      </c>
    </row>
    <row r="102" spans="2:20" x14ac:dyDescent="0.25">
      <c r="B102" s="1"/>
      <c r="C102" s="27">
        <v>44166</v>
      </c>
      <c r="D102" s="5">
        <v>6531</v>
      </c>
      <c r="E102" s="5">
        <v>4</v>
      </c>
      <c r="F102" s="5">
        <v>3801263</v>
      </c>
      <c r="G102" s="5">
        <v>13578</v>
      </c>
      <c r="H102" s="5">
        <v>58491</v>
      </c>
      <c r="I102" s="5"/>
      <c r="J102" s="5"/>
      <c r="K102" s="5">
        <v>3166</v>
      </c>
      <c r="L102" s="5"/>
      <c r="M102" s="5"/>
      <c r="N102" s="5">
        <v>40176</v>
      </c>
      <c r="O102" s="5"/>
      <c r="P102" s="5"/>
      <c r="Q102" s="5"/>
      <c r="R102" s="5"/>
      <c r="S102" s="5"/>
      <c r="T102" s="5">
        <v>3923209</v>
      </c>
    </row>
    <row r="103" spans="2:20" x14ac:dyDescent="0.25">
      <c r="B103" s="1"/>
      <c r="C103" s="26">
        <v>44197</v>
      </c>
      <c r="D103" s="4">
        <v>6524</v>
      </c>
      <c r="E103" s="4">
        <v>4</v>
      </c>
      <c r="F103" s="4">
        <v>3824066</v>
      </c>
      <c r="G103" s="4">
        <v>12396</v>
      </c>
      <c r="H103" s="4">
        <v>64892</v>
      </c>
      <c r="I103" s="4"/>
      <c r="J103" s="4"/>
      <c r="K103" s="4">
        <v>7359</v>
      </c>
      <c r="L103" s="4"/>
      <c r="M103" s="4"/>
      <c r="N103" s="4">
        <v>40100</v>
      </c>
      <c r="O103" s="4"/>
      <c r="P103" s="4"/>
      <c r="Q103" s="4"/>
      <c r="R103" s="4"/>
      <c r="S103" s="4"/>
      <c r="T103" s="4">
        <v>3955341</v>
      </c>
    </row>
    <row r="104" spans="2:20" x14ac:dyDescent="0.25">
      <c r="B104" s="1"/>
      <c r="C104" s="27">
        <v>44228</v>
      </c>
      <c r="D104" s="5">
        <v>6520</v>
      </c>
      <c r="E104" s="5">
        <v>4</v>
      </c>
      <c r="F104" s="5">
        <v>3815532</v>
      </c>
      <c r="G104" s="5">
        <v>11268</v>
      </c>
      <c r="H104" s="5">
        <v>64621</v>
      </c>
      <c r="I104" s="5"/>
      <c r="J104" s="5"/>
      <c r="K104" s="5">
        <v>7337</v>
      </c>
      <c r="L104" s="5"/>
      <c r="M104" s="5"/>
      <c r="N104" s="5">
        <v>40034</v>
      </c>
      <c r="O104" s="5"/>
      <c r="P104" s="5"/>
      <c r="Q104" s="5"/>
      <c r="R104" s="5"/>
      <c r="S104" s="5"/>
      <c r="T104" s="5">
        <v>3945316</v>
      </c>
    </row>
    <row r="105" spans="2:20" x14ac:dyDescent="0.25">
      <c r="B105" s="1"/>
      <c r="C105" s="27">
        <v>44256</v>
      </c>
      <c r="D105" s="5">
        <v>6519</v>
      </c>
      <c r="E105" s="5">
        <v>4</v>
      </c>
      <c r="F105" s="5">
        <v>3336157</v>
      </c>
      <c r="G105" s="5">
        <v>10171</v>
      </c>
      <c r="H105" s="5">
        <v>64333</v>
      </c>
      <c r="I105" s="5"/>
      <c r="J105" s="5"/>
      <c r="K105" s="5">
        <v>7418</v>
      </c>
      <c r="L105" s="5"/>
      <c r="M105" s="5"/>
      <c r="N105" s="5">
        <v>39938</v>
      </c>
      <c r="O105" s="5"/>
      <c r="P105" s="5"/>
      <c r="Q105" s="5"/>
      <c r="R105" s="5"/>
      <c r="S105" s="5"/>
      <c r="T105" s="5">
        <v>3464540</v>
      </c>
    </row>
    <row r="106" spans="2:20" x14ac:dyDescent="0.25">
      <c r="B106" s="1"/>
      <c r="C106" s="27">
        <v>44287</v>
      </c>
      <c r="D106" s="5">
        <v>6512</v>
      </c>
      <c r="E106" s="5">
        <v>4</v>
      </c>
      <c r="F106" s="5">
        <v>3817744</v>
      </c>
      <c r="G106" s="5">
        <v>9534</v>
      </c>
      <c r="H106" s="5">
        <v>64151</v>
      </c>
      <c r="I106" s="5"/>
      <c r="J106" s="5"/>
      <c r="K106" s="5">
        <v>7377</v>
      </c>
      <c r="L106" s="5"/>
      <c r="M106" s="5"/>
      <c r="N106" s="5">
        <v>39879</v>
      </c>
      <c r="O106" s="5"/>
      <c r="P106" s="5"/>
      <c r="Q106" s="5"/>
      <c r="R106" s="5"/>
      <c r="S106" s="5"/>
      <c r="T106" s="5">
        <v>3945201</v>
      </c>
    </row>
    <row r="107" spans="2:20" x14ac:dyDescent="0.25">
      <c r="B107" s="1"/>
      <c r="C107" s="27">
        <v>44317</v>
      </c>
      <c r="D107" s="5">
        <v>6506</v>
      </c>
      <c r="E107" s="5">
        <v>4</v>
      </c>
      <c r="F107" s="5">
        <v>3821075</v>
      </c>
      <c r="G107" s="5">
        <v>9037</v>
      </c>
      <c r="H107" s="5">
        <v>63149</v>
      </c>
      <c r="I107" s="5"/>
      <c r="J107" s="5"/>
      <c r="K107" s="5">
        <v>7465</v>
      </c>
      <c r="L107" s="5"/>
      <c r="M107" s="5"/>
      <c r="N107" s="5">
        <v>39817</v>
      </c>
      <c r="O107" s="5"/>
      <c r="P107" s="5"/>
      <c r="Q107" s="5"/>
      <c r="R107" s="5"/>
      <c r="S107" s="5"/>
      <c r="T107" s="5">
        <v>3947053</v>
      </c>
    </row>
    <row r="108" spans="2:20" x14ac:dyDescent="0.25">
      <c r="B108" s="1"/>
      <c r="C108" s="27">
        <v>44348</v>
      </c>
      <c r="D108" s="5">
        <v>6487</v>
      </c>
      <c r="E108" s="5">
        <v>4</v>
      </c>
      <c r="F108" s="5">
        <v>3826959</v>
      </c>
      <c r="G108" s="5">
        <v>8766</v>
      </c>
      <c r="H108" s="5">
        <v>62846</v>
      </c>
      <c r="I108" s="5"/>
      <c r="J108" s="5"/>
      <c r="K108" s="5">
        <v>7509</v>
      </c>
      <c r="L108" s="5"/>
      <c r="M108" s="5"/>
      <c r="N108" s="5">
        <v>39762</v>
      </c>
      <c r="O108" s="5"/>
      <c r="P108" s="5"/>
      <c r="Q108" s="5"/>
      <c r="R108" s="5"/>
      <c r="S108" s="5"/>
      <c r="T108" s="5">
        <v>3952333</v>
      </c>
    </row>
    <row r="109" spans="2:20" x14ac:dyDescent="0.25">
      <c r="B109" s="1"/>
      <c r="C109" s="27">
        <v>44378</v>
      </c>
      <c r="D109" s="5">
        <v>6477</v>
      </c>
      <c r="E109" s="5">
        <v>4</v>
      </c>
      <c r="F109" s="5">
        <v>3828293</v>
      </c>
      <c r="G109" s="5">
        <v>8459</v>
      </c>
      <c r="H109" s="5">
        <v>61605</v>
      </c>
      <c r="I109" s="5"/>
      <c r="J109" s="5"/>
      <c r="K109" s="5">
        <v>7609</v>
      </c>
      <c r="L109" s="5"/>
      <c r="M109" s="5"/>
      <c r="N109" s="5">
        <v>59152</v>
      </c>
      <c r="O109" s="5"/>
      <c r="P109" s="5"/>
      <c r="Q109" s="5"/>
      <c r="R109" s="5"/>
      <c r="S109" s="5"/>
      <c r="T109" s="5">
        <v>3971599</v>
      </c>
    </row>
    <row r="110" spans="2:20" x14ac:dyDescent="0.25">
      <c r="B110" s="1"/>
      <c r="C110" s="27">
        <v>44409</v>
      </c>
      <c r="D110" s="5">
        <v>6470</v>
      </c>
      <c r="E110" s="5">
        <v>4</v>
      </c>
      <c r="F110" s="5">
        <v>3829532</v>
      </c>
      <c r="G110" s="5">
        <v>8163</v>
      </c>
      <c r="H110" s="5">
        <v>61148</v>
      </c>
      <c r="I110" s="5"/>
      <c r="J110" s="5"/>
      <c r="K110" s="5">
        <v>7760</v>
      </c>
      <c r="L110" s="5"/>
      <c r="M110" s="5"/>
      <c r="N110" s="5">
        <v>39606</v>
      </c>
      <c r="O110" s="5"/>
      <c r="P110" s="5"/>
      <c r="Q110" s="5"/>
      <c r="R110" s="5"/>
      <c r="S110" s="5"/>
      <c r="T110" s="5">
        <v>3952683</v>
      </c>
    </row>
    <row r="111" spans="2:20" x14ac:dyDescent="0.25">
      <c r="B111" s="1"/>
      <c r="C111" s="27">
        <v>44440</v>
      </c>
      <c r="D111" s="5">
        <v>6467</v>
      </c>
      <c r="E111" s="5">
        <v>4</v>
      </c>
      <c r="F111" s="5">
        <v>3832153</v>
      </c>
      <c r="G111" s="5">
        <v>8083</v>
      </c>
      <c r="H111" s="5">
        <v>60610</v>
      </c>
      <c r="I111" s="5"/>
      <c r="J111" s="5"/>
      <c r="K111" s="5">
        <v>7753</v>
      </c>
      <c r="L111" s="5"/>
      <c r="M111" s="5"/>
      <c r="N111" s="5">
        <v>39540</v>
      </c>
      <c r="O111" s="5"/>
      <c r="P111" s="5"/>
      <c r="Q111" s="5"/>
      <c r="R111" s="5"/>
      <c r="S111" s="5"/>
      <c r="T111" s="5">
        <v>3954610</v>
      </c>
    </row>
    <row r="112" spans="2:20" x14ac:dyDescent="0.25">
      <c r="B112" s="1"/>
      <c r="C112" s="27">
        <v>44470</v>
      </c>
      <c r="D112" s="5">
        <v>6466</v>
      </c>
      <c r="E112" s="5">
        <v>4</v>
      </c>
      <c r="F112" s="5">
        <v>3833183</v>
      </c>
      <c r="G112" s="5">
        <v>6443</v>
      </c>
      <c r="H112" s="5">
        <v>60268</v>
      </c>
      <c r="I112" s="5"/>
      <c r="J112" s="5"/>
      <c r="K112" s="5">
        <v>7806</v>
      </c>
      <c r="L112" s="5"/>
      <c r="M112" s="5"/>
      <c r="N112" s="5">
        <v>39451</v>
      </c>
      <c r="O112" s="5"/>
      <c r="P112" s="5"/>
      <c r="Q112" s="5"/>
      <c r="R112" s="5"/>
      <c r="S112" s="5"/>
      <c r="T112" s="5">
        <v>3953621</v>
      </c>
    </row>
    <row r="113" spans="2:20" x14ac:dyDescent="0.25">
      <c r="B113" s="1"/>
      <c r="C113" s="27">
        <v>44501</v>
      </c>
      <c r="D113" s="5">
        <v>6465</v>
      </c>
      <c r="E113" s="5">
        <v>4</v>
      </c>
      <c r="F113" s="5">
        <v>3835400</v>
      </c>
      <c r="G113" s="5">
        <v>5831</v>
      </c>
      <c r="H113" s="5">
        <v>59975</v>
      </c>
      <c r="I113" s="5"/>
      <c r="J113" s="5"/>
      <c r="K113" s="5">
        <v>7758</v>
      </c>
      <c r="L113" s="5"/>
      <c r="M113" s="5"/>
      <c r="N113" s="5">
        <v>32394</v>
      </c>
      <c r="O113" s="5"/>
      <c r="P113" s="5"/>
      <c r="Q113" s="5"/>
      <c r="R113" s="5"/>
      <c r="S113" s="5"/>
      <c r="T113" s="5">
        <v>3947827</v>
      </c>
    </row>
    <row r="114" spans="2:20" x14ac:dyDescent="0.25">
      <c r="B114" s="1"/>
      <c r="C114" s="27">
        <v>44531</v>
      </c>
      <c r="D114" s="5">
        <v>6456</v>
      </c>
      <c r="E114" s="5">
        <v>4</v>
      </c>
      <c r="F114" s="5">
        <v>3834541</v>
      </c>
      <c r="G114" s="5">
        <v>5948</v>
      </c>
      <c r="H114" s="5">
        <v>59694</v>
      </c>
      <c r="I114" s="5"/>
      <c r="J114" s="5"/>
      <c r="K114" s="5">
        <v>7689</v>
      </c>
      <c r="L114" s="5"/>
      <c r="M114" s="5"/>
      <c r="N114" s="5">
        <v>32346</v>
      </c>
      <c r="O114" s="5"/>
      <c r="P114" s="5"/>
      <c r="Q114" s="5"/>
      <c r="R114" s="5"/>
      <c r="S114" s="5"/>
      <c r="T114" s="5">
        <v>3946678</v>
      </c>
    </row>
    <row r="115" spans="2:20" x14ac:dyDescent="0.25">
      <c r="B115" s="1"/>
      <c r="C115" s="26">
        <v>44562</v>
      </c>
      <c r="D115" s="4">
        <v>6451</v>
      </c>
      <c r="E115" s="4">
        <v>4</v>
      </c>
      <c r="F115" s="4">
        <v>3833384</v>
      </c>
      <c r="G115" s="4">
        <v>6091</v>
      </c>
      <c r="H115" s="4">
        <v>59423</v>
      </c>
      <c r="I115" s="4"/>
      <c r="J115" s="4"/>
      <c r="K115" s="4">
        <v>7621</v>
      </c>
      <c r="L115" s="4"/>
      <c r="M115" s="4"/>
      <c r="N115" s="4">
        <v>32210</v>
      </c>
      <c r="O115" s="4"/>
      <c r="P115" s="4"/>
      <c r="Q115" s="4"/>
      <c r="R115" s="4"/>
      <c r="S115" s="4"/>
      <c r="T115" s="4">
        <v>3945184</v>
      </c>
    </row>
    <row r="116" spans="2:20" x14ac:dyDescent="0.25">
      <c r="B116" s="1"/>
      <c r="C116" s="27">
        <v>44593</v>
      </c>
      <c r="D116" s="5">
        <v>6449</v>
      </c>
      <c r="E116" s="5">
        <v>4</v>
      </c>
      <c r="F116" s="5">
        <v>3831561</v>
      </c>
      <c r="G116" s="5">
        <v>6210</v>
      </c>
      <c r="H116" s="5">
        <v>59176</v>
      </c>
      <c r="I116" s="5"/>
      <c r="J116" s="5"/>
      <c r="K116" s="5">
        <v>7593</v>
      </c>
      <c r="L116" s="5"/>
      <c r="M116" s="5"/>
      <c r="N116" s="5">
        <v>25633</v>
      </c>
      <c r="O116" s="5"/>
      <c r="P116" s="5"/>
      <c r="Q116" s="5"/>
      <c r="R116" s="5"/>
      <c r="S116" s="5"/>
      <c r="T116" s="5">
        <v>3936626</v>
      </c>
    </row>
    <row r="117" spans="2:20" x14ac:dyDescent="0.25">
      <c r="B117" s="1"/>
      <c r="C117" s="27">
        <v>44621</v>
      </c>
      <c r="D117" s="5">
        <v>6446</v>
      </c>
      <c r="E117" s="5">
        <v>4</v>
      </c>
      <c r="F117" s="5">
        <v>3829624</v>
      </c>
      <c r="G117" s="5">
        <v>6344</v>
      </c>
      <c r="H117" s="5">
        <v>58914</v>
      </c>
      <c r="I117" s="5"/>
      <c r="J117" s="5"/>
      <c r="K117" s="5">
        <v>7588</v>
      </c>
      <c r="L117" s="5"/>
      <c r="M117" s="5"/>
      <c r="N117" s="5">
        <v>25567</v>
      </c>
      <c r="O117" s="5"/>
      <c r="P117" s="5"/>
      <c r="Q117" s="5"/>
      <c r="R117" s="5"/>
      <c r="S117" s="5"/>
      <c r="T117" s="5">
        <v>3934487</v>
      </c>
    </row>
    <row r="118" spans="2:20" x14ac:dyDescent="0.25">
      <c r="B118" s="1"/>
      <c r="C118" s="27">
        <v>44652</v>
      </c>
      <c r="D118" s="5">
        <v>6429</v>
      </c>
      <c r="E118" s="5">
        <v>4</v>
      </c>
      <c r="F118" s="5">
        <v>3825878</v>
      </c>
      <c r="G118" s="5">
        <v>6535</v>
      </c>
      <c r="H118" s="5">
        <v>58593</v>
      </c>
      <c r="I118" s="5"/>
      <c r="J118" s="5"/>
      <c r="K118" s="5">
        <v>7590</v>
      </c>
      <c r="L118" s="5"/>
      <c r="M118" s="5"/>
      <c r="N118" s="5">
        <v>25514</v>
      </c>
      <c r="O118" s="5"/>
      <c r="P118" s="5"/>
      <c r="Q118" s="5"/>
      <c r="R118" s="5"/>
      <c r="S118" s="5"/>
      <c r="T118" s="5">
        <v>3930543</v>
      </c>
    </row>
    <row r="119" spans="2:20" x14ac:dyDescent="0.25">
      <c r="B119" s="1"/>
      <c r="C119" s="27">
        <v>44682</v>
      </c>
      <c r="D119" s="5">
        <v>6424</v>
      </c>
      <c r="E119" s="5">
        <v>4</v>
      </c>
      <c r="F119" s="5">
        <v>3823049</v>
      </c>
      <c r="G119" s="5">
        <v>6597</v>
      </c>
      <c r="H119" s="5">
        <v>58270</v>
      </c>
      <c r="I119" s="5"/>
      <c r="J119" s="5"/>
      <c r="K119" s="5">
        <v>7611</v>
      </c>
      <c r="L119" s="5"/>
      <c r="M119" s="5"/>
      <c r="N119" s="5">
        <v>25455</v>
      </c>
      <c r="O119" s="5"/>
      <c r="P119" s="5"/>
      <c r="Q119" s="5"/>
      <c r="R119" s="5"/>
      <c r="S119" s="5"/>
      <c r="T119" s="5">
        <v>3927410</v>
      </c>
    </row>
    <row r="120" spans="2:20" x14ac:dyDescent="0.25">
      <c r="B120" s="1"/>
      <c r="C120" s="27">
        <v>44713</v>
      </c>
      <c r="D120" s="5">
        <v>6421</v>
      </c>
      <c r="E120" s="5">
        <v>4</v>
      </c>
      <c r="F120" s="5">
        <v>3819019</v>
      </c>
      <c r="G120" s="5">
        <v>6583</v>
      </c>
      <c r="H120" s="5">
        <v>58033</v>
      </c>
      <c r="I120" s="5"/>
      <c r="J120" s="5"/>
      <c r="K120" s="5">
        <v>7485</v>
      </c>
      <c r="L120" s="5"/>
      <c r="M120" s="5"/>
      <c r="N120" s="5">
        <v>25411</v>
      </c>
      <c r="O120" s="5"/>
      <c r="P120" s="5"/>
      <c r="Q120" s="5"/>
      <c r="R120" s="5"/>
      <c r="S120" s="5"/>
      <c r="T120" s="5">
        <v>3922956</v>
      </c>
    </row>
    <row r="121" spans="2:20" x14ac:dyDescent="0.25">
      <c r="B121" s="1"/>
      <c r="C121" s="27">
        <v>44743</v>
      </c>
      <c r="D121" s="5">
        <v>6417</v>
      </c>
      <c r="E121" s="5">
        <v>4</v>
      </c>
      <c r="F121" s="5">
        <v>3819535</v>
      </c>
      <c r="G121" s="5">
        <v>6651</v>
      </c>
      <c r="H121" s="5">
        <v>57674</v>
      </c>
      <c r="I121" s="5"/>
      <c r="J121" s="5"/>
      <c r="K121" s="5">
        <v>7412</v>
      </c>
      <c r="L121" s="5"/>
      <c r="M121" s="5"/>
      <c r="N121" s="5">
        <v>25344</v>
      </c>
      <c r="O121" s="5"/>
      <c r="P121" s="5"/>
      <c r="Q121" s="5"/>
      <c r="R121" s="5"/>
      <c r="S121" s="5"/>
      <c r="T121" s="5">
        <v>3923037</v>
      </c>
    </row>
    <row r="122" spans="2:20" x14ac:dyDescent="0.25">
      <c r="B122" s="1"/>
      <c r="C122" s="27">
        <v>44774</v>
      </c>
      <c r="D122" s="5">
        <v>6415</v>
      </c>
      <c r="E122" s="5">
        <v>4</v>
      </c>
      <c r="F122" s="5">
        <v>3819158</v>
      </c>
      <c r="G122" s="5">
        <v>5734</v>
      </c>
      <c r="H122" s="5">
        <v>57395</v>
      </c>
      <c r="I122" s="5"/>
      <c r="J122" s="5"/>
      <c r="K122" s="5">
        <v>7270</v>
      </c>
      <c r="L122" s="5"/>
      <c r="M122" s="5"/>
      <c r="N122" s="5">
        <v>25290</v>
      </c>
      <c r="O122" s="5"/>
      <c r="P122" s="5"/>
      <c r="Q122" s="5"/>
      <c r="R122" s="5"/>
      <c r="S122" s="5"/>
      <c r="T122" s="5">
        <v>3921266</v>
      </c>
    </row>
    <row r="123" spans="2:20" x14ac:dyDescent="0.25">
      <c r="B123" s="1"/>
      <c r="C123" s="27">
        <v>44805</v>
      </c>
      <c r="D123" s="5">
        <v>6409</v>
      </c>
      <c r="E123" s="5">
        <v>4</v>
      </c>
      <c r="F123" s="5">
        <v>3818644</v>
      </c>
      <c r="G123" s="5">
        <v>5750</v>
      </c>
      <c r="H123" s="5">
        <v>57026</v>
      </c>
      <c r="I123" s="5"/>
      <c r="J123" s="5"/>
      <c r="K123" s="5">
        <v>7183</v>
      </c>
      <c r="L123" s="5"/>
      <c r="M123" s="5"/>
      <c r="N123" s="5">
        <v>25255</v>
      </c>
      <c r="O123" s="5"/>
      <c r="P123" s="5"/>
      <c r="Q123" s="5"/>
      <c r="R123" s="5"/>
      <c r="S123" s="5"/>
      <c r="T123" s="5">
        <v>3920271</v>
      </c>
    </row>
    <row r="124" spans="2:20" x14ac:dyDescent="0.25">
      <c r="B124" s="1"/>
      <c r="C124" s="27">
        <v>44835</v>
      </c>
      <c r="D124" s="5">
        <v>6405</v>
      </c>
      <c r="E124" s="5">
        <v>4</v>
      </c>
      <c r="F124" s="5">
        <v>3809698</v>
      </c>
      <c r="G124" s="5">
        <v>5794</v>
      </c>
      <c r="H124" s="5">
        <v>56736</v>
      </c>
      <c r="I124" s="5"/>
      <c r="J124" s="5"/>
      <c r="K124" s="5">
        <v>7126</v>
      </c>
      <c r="L124" s="5"/>
      <c r="M124" s="5"/>
      <c r="N124" s="5">
        <v>25203</v>
      </c>
      <c r="O124" s="5"/>
      <c r="P124" s="5"/>
      <c r="Q124" s="5"/>
      <c r="R124" s="5"/>
      <c r="S124" s="5"/>
      <c r="T124" s="5">
        <v>3910966</v>
      </c>
    </row>
    <row r="125" spans="2:20" x14ac:dyDescent="0.25">
      <c r="B125" s="1"/>
      <c r="C125" s="27">
        <v>44866</v>
      </c>
      <c r="D125" s="5">
        <v>6398</v>
      </c>
      <c r="E125" s="5">
        <v>4</v>
      </c>
      <c r="F125" s="5">
        <v>3803403</v>
      </c>
      <c r="G125" s="5">
        <v>5785</v>
      </c>
      <c r="H125" s="5">
        <v>56400</v>
      </c>
      <c r="I125" s="5"/>
      <c r="J125" s="5"/>
      <c r="K125" s="5">
        <v>6971</v>
      </c>
      <c r="L125" s="5"/>
      <c r="M125" s="5"/>
      <c r="N125" s="5">
        <v>25146</v>
      </c>
      <c r="O125" s="5"/>
      <c r="P125" s="5"/>
      <c r="Q125" s="5"/>
      <c r="R125" s="5"/>
      <c r="S125" s="5"/>
      <c r="T125" s="5">
        <v>3904107</v>
      </c>
    </row>
    <row r="126" spans="2:20" x14ac:dyDescent="0.25">
      <c r="B126" s="1"/>
      <c r="C126" s="27">
        <v>44896</v>
      </c>
      <c r="D126" s="5">
        <v>6398</v>
      </c>
      <c r="E126" s="5">
        <v>4</v>
      </c>
      <c r="F126" s="5">
        <v>3793307</v>
      </c>
      <c r="G126" s="5">
        <v>4207</v>
      </c>
      <c r="H126" s="5">
        <v>55988</v>
      </c>
      <c r="I126" s="5"/>
      <c r="J126" s="5"/>
      <c r="K126" s="5">
        <v>6880</v>
      </c>
      <c r="L126" s="5"/>
      <c r="M126" s="5"/>
      <c r="N126" s="5">
        <v>25102</v>
      </c>
      <c r="O126" s="5"/>
      <c r="P126" s="5"/>
      <c r="Q126" s="5"/>
      <c r="R126" s="5"/>
      <c r="S126" s="5"/>
      <c r="T126" s="5">
        <v>3891886</v>
      </c>
    </row>
    <row r="127" spans="2:20" x14ac:dyDescent="0.25">
      <c r="B127" s="1"/>
      <c r="C127" s="26">
        <v>44927</v>
      </c>
      <c r="D127" s="4">
        <v>6391</v>
      </c>
      <c r="E127" s="4">
        <v>4</v>
      </c>
      <c r="F127" s="4">
        <v>3782826</v>
      </c>
      <c r="G127" s="4">
        <v>4181</v>
      </c>
      <c r="H127" s="4">
        <v>55696</v>
      </c>
      <c r="I127" s="4"/>
      <c r="J127" s="4"/>
      <c r="K127" s="4">
        <v>6878</v>
      </c>
      <c r="L127" s="4"/>
      <c r="M127" s="4"/>
      <c r="N127" s="4">
        <v>25053</v>
      </c>
      <c r="O127" s="4"/>
      <c r="P127" s="4"/>
      <c r="Q127" s="4"/>
      <c r="R127" s="4"/>
      <c r="S127" s="4"/>
      <c r="T127" s="4">
        <v>3881029</v>
      </c>
    </row>
    <row r="128" spans="2:20" x14ac:dyDescent="0.25">
      <c r="B128" s="1"/>
      <c r="C128" s="27">
        <v>44958</v>
      </c>
      <c r="D128" s="5">
        <v>6388</v>
      </c>
      <c r="E128" s="5">
        <v>4</v>
      </c>
      <c r="F128" s="5">
        <v>3772766</v>
      </c>
      <c r="G128" s="5">
        <v>4160</v>
      </c>
      <c r="H128" s="5">
        <v>55423</v>
      </c>
      <c r="I128" s="5"/>
      <c r="J128" s="5"/>
      <c r="K128" s="5">
        <v>6899</v>
      </c>
      <c r="L128" s="5"/>
      <c r="M128" s="5"/>
      <c r="N128" s="5">
        <v>24993</v>
      </c>
      <c r="O128" s="5"/>
      <c r="P128" s="5"/>
      <c r="Q128" s="5"/>
      <c r="R128" s="5"/>
      <c r="S128" s="5"/>
      <c r="T128" s="5">
        <v>3870633</v>
      </c>
    </row>
    <row r="129" spans="2:20" x14ac:dyDescent="0.25">
      <c r="B129" s="1"/>
      <c r="C129" s="27">
        <v>44986</v>
      </c>
      <c r="D129" s="5">
        <v>6379</v>
      </c>
      <c r="E129" s="5">
        <v>4</v>
      </c>
      <c r="F129" s="5">
        <v>3759377</v>
      </c>
      <c r="G129" s="5">
        <v>4323</v>
      </c>
      <c r="H129" s="5">
        <v>55096</v>
      </c>
      <c r="I129" s="5"/>
      <c r="J129" s="5"/>
      <c r="K129" s="5">
        <v>6704</v>
      </c>
      <c r="L129" s="5"/>
      <c r="M129" s="5"/>
      <c r="N129" s="5">
        <v>24943</v>
      </c>
      <c r="O129" s="5"/>
      <c r="P129" s="5"/>
      <c r="Q129" s="5"/>
      <c r="R129" s="5"/>
      <c r="S129" s="5"/>
      <c r="T129" s="5">
        <v>3856826</v>
      </c>
    </row>
    <row r="130" spans="2:20" x14ac:dyDescent="0.25">
      <c r="B130" s="1"/>
      <c r="C130" s="27">
        <v>45017</v>
      </c>
      <c r="D130" s="5">
        <v>6371</v>
      </c>
      <c r="E130" s="5">
        <v>4</v>
      </c>
      <c r="F130" s="5">
        <v>3744245</v>
      </c>
      <c r="G130" s="5">
        <v>4393</v>
      </c>
      <c r="H130" s="5">
        <v>54834</v>
      </c>
      <c r="I130" s="5"/>
      <c r="J130" s="5"/>
      <c r="K130" s="5">
        <v>6268</v>
      </c>
      <c r="L130" s="5"/>
      <c r="M130" s="5"/>
      <c r="N130" s="5">
        <v>23850</v>
      </c>
      <c r="O130" s="5"/>
      <c r="P130" s="5"/>
      <c r="Q130" s="5"/>
      <c r="R130" s="5"/>
      <c r="S130" s="5"/>
      <c r="T130" s="5">
        <v>3839965</v>
      </c>
    </row>
    <row r="131" spans="2:20" x14ac:dyDescent="0.25">
      <c r="B131" s="1"/>
      <c r="C131" s="27">
        <v>45047</v>
      </c>
      <c r="D131" s="5">
        <v>6370</v>
      </c>
      <c r="E131" s="5">
        <v>4</v>
      </c>
      <c r="F131" s="5">
        <v>3729981</v>
      </c>
      <c r="G131" s="5">
        <v>4530</v>
      </c>
      <c r="H131" s="5">
        <v>54535</v>
      </c>
      <c r="I131" s="5"/>
      <c r="J131" s="5"/>
      <c r="K131" s="5">
        <v>6393</v>
      </c>
      <c r="L131" s="5"/>
      <c r="M131" s="5"/>
      <c r="N131" s="5">
        <v>23768</v>
      </c>
      <c r="O131" s="5"/>
      <c r="P131" s="5"/>
      <c r="Q131" s="5"/>
      <c r="R131" s="5"/>
      <c r="S131" s="5"/>
      <c r="T131" s="5">
        <v>3825581</v>
      </c>
    </row>
    <row r="132" spans="2:20" x14ac:dyDescent="0.25">
      <c r="B132" s="1"/>
      <c r="C132" s="27">
        <v>45078</v>
      </c>
      <c r="D132" s="5">
        <v>6362</v>
      </c>
      <c r="E132" s="5">
        <v>4</v>
      </c>
      <c r="F132" s="5">
        <v>3706551</v>
      </c>
      <c r="G132" s="5">
        <v>4596</v>
      </c>
      <c r="H132" s="5">
        <v>54207</v>
      </c>
      <c r="I132" s="5"/>
      <c r="J132" s="5"/>
      <c r="K132" s="5">
        <v>6392</v>
      </c>
      <c r="L132" s="5"/>
      <c r="M132" s="5"/>
      <c r="N132" s="5">
        <v>23694</v>
      </c>
      <c r="O132" s="5"/>
      <c r="P132" s="5"/>
      <c r="Q132" s="5"/>
      <c r="R132" s="5"/>
      <c r="S132" s="5"/>
      <c r="T132" s="5">
        <v>3801806</v>
      </c>
    </row>
    <row r="133" spans="2:20" x14ac:dyDescent="0.25">
      <c r="B133" s="1"/>
      <c r="C133" s="27">
        <v>45108</v>
      </c>
      <c r="D133" s="5">
        <v>6356</v>
      </c>
      <c r="E133" s="5"/>
      <c r="F133" s="5">
        <v>3686571</v>
      </c>
      <c r="G133" s="5">
        <v>4670</v>
      </c>
      <c r="H133" s="5">
        <v>53850</v>
      </c>
      <c r="I133" s="5"/>
      <c r="J133" s="5"/>
      <c r="K133" s="5">
        <v>6389</v>
      </c>
      <c r="L133" s="5"/>
      <c r="M133" s="5"/>
      <c r="N133" s="5">
        <v>23901</v>
      </c>
      <c r="O133" s="5"/>
      <c r="P133" s="5"/>
      <c r="Q133" s="5"/>
      <c r="R133" s="5"/>
      <c r="S133" s="5"/>
      <c r="T133" s="5">
        <v>3781737</v>
      </c>
    </row>
    <row r="134" spans="2:20" x14ac:dyDescent="0.25">
      <c r="B134" s="1"/>
      <c r="C134" s="27">
        <v>45139</v>
      </c>
      <c r="D134" s="5">
        <v>6353</v>
      </c>
      <c r="E134" s="5"/>
      <c r="F134" s="5">
        <v>3680022</v>
      </c>
      <c r="G134" s="5">
        <v>4690</v>
      </c>
      <c r="H134" s="5">
        <v>53850</v>
      </c>
      <c r="I134" s="5"/>
      <c r="J134" s="5"/>
      <c r="K134" s="5">
        <v>6351</v>
      </c>
      <c r="L134" s="5"/>
      <c r="M134" s="5"/>
      <c r="N134" s="5">
        <v>23438</v>
      </c>
      <c r="O134" s="5"/>
      <c r="P134" s="5"/>
      <c r="Q134" s="5"/>
      <c r="R134" s="5"/>
      <c r="S134" s="5"/>
      <c r="T134" s="5">
        <v>3774704</v>
      </c>
    </row>
    <row r="135" spans="2:20" x14ac:dyDescent="0.25">
      <c r="B135" s="1"/>
      <c r="C135" s="27">
        <v>45170</v>
      </c>
      <c r="D135" s="5">
        <v>6350</v>
      </c>
      <c r="E135" s="5"/>
      <c r="F135" s="5">
        <v>3664250</v>
      </c>
      <c r="G135" s="5">
        <v>4618</v>
      </c>
      <c r="H135" s="5">
        <v>40462</v>
      </c>
      <c r="I135" s="5"/>
      <c r="J135" s="5"/>
      <c r="K135" s="5">
        <v>6347</v>
      </c>
      <c r="L135" s="5"/>
      <c r="M135" s="5"/>
      <c r="N135" s="5">
        <v>23716</v>
      </c>
      <c r="O135" s="5"/>
      <c r="P135" s="5"/>
      <c r="Q135" s="5"/>
      <c r="R135" s="5"/>
      <c r="S135" s="5"/>
      <c r="T135" s="5">
        <v>3745743</v>
      </c>
    </row>
    <row r="136" spans="2:20" x14ac:dyDescent="0.25">
      <c r="B136" s="1"/>
      <c r="C136" s="27">
        <v>45200</v>
      </c>
      <c r="D136" s="5">
        <v>6347</v>
      </c>
      <c r="E136" s="5"/>
      <c r="F136" s="5">
        <v>3640211</v>
      </c>
      <c r="G136" s="5">
        <v>4718</v>
      </c>
      <c r="H136" s="5">
        <v>40204</v>
      </c>
      <c r="I136" s="5"/>
      <c r="J136" s="5"/>
      <c r="K136" s="5">
        <v>6336</v>
      </c>
      <c r="L136" s="5"/>
      <c r="M136" s="5"/>
      <c r="N136" s="5">
        <v>23173</v>
      </c>
      <c r="O136" s="5"/>
      <c r="P136" s="5"/>
      <c r="Q136" s="5"/>
      <c r="R136" s="5"/>
      <c r="S136" s="5"/>
      <c r="T136" s="5">
        <v>3720989</v>
      </c>
    </row>
    <row r="137" spans="2:20" x14ac:dyDescent="0.25">
      <c r="B137" s="1"/>
      <c r="C137" s="27">
        <v>45231</v>
      </c>
      <c r="D137" s="5">
        <v>6344</v>
      </c>
      <c r="E137" s="5"/>
      <c r="F137" s="5">
        <v>3618742</v>
      </c>
      <c r="G137" s="5">
        <v>4633</v>
      </c>
      <c r="H137" s="5">
        <v>40036</v>
      </c>
      <c r="I137" s="5"/>
      <c r="J137" s="5"/>
      <c r="K137" s="5">
        <v>6324</v>
      </c>
      <c r="L137" s="5"/>
      <c r="M137" s="5"/>
      <c r="N137" s="5">
        <v>23029</v>
      </c>
      <c r="O137" s="5"/>
      <c r="P137" s="5"/>
      <c r="Q137" s="5"/>
      <c r="R137" s="5"/>
      <c r="S137" s="5"/>
      <c r="T137" s="5">
        <v>3699108</v>
      </c>
    </row>
    <row r="138" spans="2:20" x14ac:dyDescent="0.25">
      <c r="B138" s="1"/>
      <c r="C138" s="27">
        <v>45261</v>
      </c>
      <c r="D138" s="5">
        <v>3383</v>
      </c>
      <c r="E138" s="5"/>
      <c r="F138" s="5">
        <v>3602809</v>
      </c>
      <c r="G138" s="5">
        <v>4473</v>
      </c>
      <c r="H138" s="5">
        <v>36639</v>
      </c>
      <c r="I138" s="5"/>
      <c r="J138" s="5"/>
      <c r="K138" s="5">
        <v>6303</v>
      </c>
      <c r="L138" s="5"/>
      <c r="M138" s="5"/>
      <c r="N138" s="5">
        <v>22939</v>
      </c>
      <c r="O138" s="5"/>
      <c r="P138" s="5"/>
      <c r="Q138" s="5"/>
      <c r="R138" s="5"/>
      <c r="S138" s="5"/>
      <c r="T138" s="5">
        <v>3676546</v>
      </c>
    </row>
    <row r="139" spans="2:20" x14ac:dyDescent="0.25">
      <c r="B139" s="1"/>
      <c r="C139" s="26">
        <v>45292</v>
      </c>
      <c r="D139" s="4">
        <v>657</v>
      </c>
      <c r="E139" s="4"/>
      <c r="F139" s="4">
        <v>3584169</v>
      </c>
      <c r="G139" s="4">
        <v>4628</v>
      </c>
      <c r="H139" s="4">
        <v>34497</v>
      </c>
      <c r="I139" s="4"/>
      <c r="J139" s="4"/>
      <c r="K139" s="4">
        <v>6281</v>
      </c>
      <c r="L139" s="4"/>
      <c r="M139" s="4"/>
      <c r="N139" s="4">
        <v>22834</v>
      </c>
      <c r="O139" s="4"/>
      <c r="P139" s="4"/>
      <c r="Q139" s="4"/>
      <c r="R139" s="4"/>
      <c r="S139" s="4"/>
      <c r="T139" s="4">
        <v>3653066</v>
      </c>
    </row>
    <row r="140" spans="2:20" x14ac:dyDescent="0.25">
      <c r="B140" s="1"/>
      <c r="C140" s="27">
        <v>45323</v>
      </c>
      <c r="D140" s="5">
        <v>657</v>
      </c>
      <c r="E140" s="5"/>
      <c r="F140" s="5">
        <v>3567362</v>
      </c>
      <c r="G140" s="5">
        <v>4637</v>
      </c>
      <c r="H140" s="5">
        <v>34050</v>
      </c>
      <c r="I140" s="5"/>
      <c r="J140" s="5"/>
      <c r="K140" s="5">
        <v>6540</v>
      </c>
      <c r="L140" s="5"/>
      <c r="M140" s="5"/>
      <c r="N140" s="5">
        <v>22756</v>
      </c>
      <c r="O140" s="5"/>
      <c r="P140" s="5"/>
      <c r="Q140" s="5"/>
      <c r="R140" s="5"/>
      <c r="S140" s="5"/>
      <c r="T140" s="5">
        <v>3636002</v>
      </c>
    </row>
    <row r="141" spans="2:20" x14ac:dyDescent="0.25">
      <c r="B141" s="1"/>
      <c r="C141" s="27">
        <v>45352</v>
      </c>
      <c r="D141" s="5">
        <v>657</v>
      </c>
      <c r="E141" s="5"/>
      <c r="F141" s="5">
        <v>3544404</v>
      </c>
      <c r="G141" s="5">
        <v>4665</v>
      </c>
      <c r="H141" s="5">
        <v>33588</v>
      </c>
      <c r="I141" s="5"/>
      <c r="J141" s="5"/>
      <c r="K141" s="5">
        <v>6547</v>
      </c>
      <c r="L141" s="5"/>
      <c r="M141" s="5"/>
      <c r="N141" s="5">
        <v>22668</v>
      </c>
      <c r="O141" s="5"/>
      <c r="P141" s="5"/>
      <c r="Q141" s="5"/>
      <c r="R141" s="5"/>
      <c r="S141" s="5"/>
      <c r="T141" s="5">
        <v>3612529</v>
      </c>
    </row>
    <row r="142" spans="2:20" x14ac:dyDescent="0.25">
      <c r="B142" s="1"/>
      <c r="C142" s="27">
        <v>45383</v>
      </c>
      <c r="D142" s="5">
        <v>655</v>
      </c>
      <c r="E142" s="5"/>
      <c r="F142" s="5">
        <v>3532532</v>
      </c>
      <c r="G142" s="5">
        <v>4675</v>
      </c>
      <c r="H142" s="5">
        <v>33107</v>
      </c>
      <c r="I142" s="5"/>
      <c r="J142" s="5"/>
      <c r="K142" s="5">
        <v>6722</v>
      </c>
      <c r="L142" s="5"/>
      <c r="M142" s="5"/>
      <c r="N142" s="5">
        <v>22576</v>
      </c>
      <c r="O142" s="5"/>
      <c r="P142" s="5"/>
      <c r="Q142" s="5"/>
      <c r="R142" s="5"/>
      <c r="S142" s="5"/>
      <c r="T142" s="5">
        <v>3600267</v>
      </c>
    </row>
    <row r="143" spans="2:20" x14ac:dyDescent="0.25">
      <c r="B143" s="1"/>
      <c r="C143" s="27">
        <v>45413</v>
      </c>
      <c r="D143" s="5">
        <v>655</v>
      </c>
      <c r="E143" s="5"/>
      <c r="F143" s="5">
        <v>3532633</v>
      </c>
      <c r="G143" s="5">
        <v>4641</v>
      </c>
      <c r="H143" s="5">
        <v>32846</v>
      </c>
      <c r="I143" s="5"/>
      <c r="J143" s="5"/>
      <c r="K143" s="5">
        <v>6701</v>
      </c>
      <c r="L143" s="5"/>
      <c r="M143" s="5"/>
      <c r="N143" s="5">
        <v>22501</v>
      </c>
      <c r="O143" s="5"/>
      <c r="P143" s="5"/>
      <c r="Q143" s="5"/>
      <c r="R143" s="5"/>
      <c r="S143" s="5"/>
      <c r="T143" s="5">
        <v>3599977</v>
      </c>
    </row>
    <row r="144" spans="2:20" x14ac:dyDescent="0.25">
      <c r="B144" s="1"/>
      <c r="C144" s="27">
        <v>45444</v>
      </c>
      <c r="D144" s="5">
        <v>654</v>
      </c>
      <c r="E144" s="5"/>
      <c r="F144" s="5">
        <v>3524081</v>
      </c>
      <c r="G144" s="5">
        <v>4555</v>
      </c>
      <c r="H144" s="5">
        <v>30696</v>
      </c>
      <c r="I144" s="5"/>
      <c r="J144" s="5"/>
      <c r="K144" s="5">
        <v>6485</v>
      </c>
      <c r="L144" s="5"/>
      <c r="M144" s="5"/>
      <c r="N144" s="5">
        <v>22457</v>
      </c>
      <c r="O144" s="5"/>
      <c r="P144" s="5"/>
      <c r="Q144" s="5"/>
      <c r="R144" s="5"/>
      <c r="S144" s="5"/>
      <c r="T144" s="5">
        <v>3588928</v>
      </c>
    </row>
    <row r="145" spans="2:20" x14ac:dyDescent="0.25">
      <c r="B145" s="1"/>
      <c r="C145" s="27">
        <v>45474</v>
      </c>
      <c r="D145" s="5">
        <v>654</v>
      </c>
      <c r="E145" s="5"/>
      <c r="F145" s="5">
        <v>3399449</v>
      </c>
      <c r="G145" s="5">
        <v>937</v>
      </c>
      <c r="H145" s="5">
        <v>30344</v>
      </c>
      <c r="I145" s="5"/>
      <c r="J145" s="5"/>
      <c r="K145" s="5">
        <v>6582</v>
      </c>
      <c r="L145" s="5"/>
      <c r="M145" s="5"/>
      <c r="N145" s="5">
        <v>22411</v>
      </c>
      <c r="O145" s="5"/>
      <c r="P145" s="5"/>
      <c r="Q145" s="5"/>
      <c r="R145" s="5"/>
      <c r="S145" s="5"/>
      <c r="T145" s="5">
        <v>3460377</v>
      </c>
    </row>
    <row r="146" spans="2:20" x14ac:dyDescent="0.25">
      <c r="B146" s="1"/>
      <c r="C146" s="27">
        <v>45505</v>
      </c>
      <c r="D146" s="5">
        <v>654</v>
      </c>
      <c r="E146" s="5"/>
      <c r="F146" s="5">
        <v>3401223</v>
      </c>
      <c r="G146" s="5">
        <v>971</v>
      </c>
      <c r="H146" s="5">
        <v>30065</v>
      </c>
      <c r="I146" s="5"/>
      <c r="J146" s="5"/>
      <c r="K146" s="5">
        <v>6682</v>
      </c>
      <c r="L146" s="5"/>
      <c r="M146" s="5"/>
      <c r="N146" s="5">
        <v>22083</v>
      </c>
      <c r="O146" s="5"/>
      <c r="P146" s="5"/>
      <c r="Q146" s="5"/>
      <c r="R146" s="5"/>
      <c r="S146" s="5"/>
      <c r="T146" s="5">
        <v>3461678</v>
      </c>
    </row>
    <row r="147" spans="2:20" x14ac:dyDescent="0.25">
      <c r="B147" s="1"/>
      <c r="C147" s="27">
        <v>45536</v>
      </c>
      <c r="D147" s="5">
        <v>652</v>
      </c>
      <c r="E147" s="5"/>
      <c r="F147" s="5">
        <v>3515051</v>
      </c>
      <c r="G147" s="5">
        <v>1086</v>
      </c>
      <c r="H147" s="5">
        <v>29853</v>
      </c>
      <c r="I147" s="5"/>
      <c r="J147" s="5"/>
      <c r="K147" s="5">
        <v>6727</v>
      </c>
      <c r="L147" s="5"/>
      <c r="M147" s="5"/>
      <c r="N147" s="5">
        <v>21758</v>
      </c>
      <c r="O147" s="5"/>
      <c r="P147" s="5"/>
      <c r="Q147" s="5"/>
      <c r="R147" s="5"/>
      <c r="S147" s="5"/>
      <c r="T147" s="5">
        <v>3575127</v>
      </c>
    </row>
    <row r="148" spans="2:20" x14ac:dyDescent="0.25">
      <c r="B148" s="1"/>
      <c r="C148" s="27">
        <v>45566</v>
      </c>
      <c r="D148" s="5">
        <v>651</v>
      </c>
      <c r="E148" s="5"/>
      <c r="F148" s="5">
        <v>3408193</v>
      </c>
      <c r="G148" s="5">
        <v>1058</v>
      </c>
      <c r="H148" s="5">
        <v>29581</v>
      </c>
      <c r="I148" s="5"/>
      <c r="J148" s="5"/>
      <c r="K148" s="5">
        <v>6903</v>
      </c>
      <c r="L148" s="5"/>
      <c r="M148" s="5"/>
      <c r="N148" s="5">
        <v>21729</v>
      </c>
      <c r="O148" s="5"/>
      <c r="P148" s="5"/>
      <c r="Q148" s="5"/>
      <c r="R148" s="5"/>
      <c r="S148" s="5"/>
      <c r="T148" s="5">
        <v>3468115</v>
      </c>
    </row>
    <row r="149" spans="2:20" ht="42.6" customHeight="1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2:20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2:20" x14ac:dyDescent="0.25">
      <c r="B151" s="24" t="s">
        <v>2</v>
      </c>
      <c r="C151" s="26">
        <v>41244</v>
      </c>
      <c r="D151" s="13">
        <v>55</v>
      </c>
      <c r="E151" s="13"/>
      <c r="F151" s="13">
        <v>36730</v>
      </c>
      <c r="G151" s="13">
        <v>6399</v>
      </c>
      <c r="H151" s="13">
        <v>5867</v>
      </c>
      <c r="I151" s="13"/>
      <c r="J151" s="13"/>
      <c r="K151" s="13">
        <v>12872</v>
      </c>
      <c r="L151" s="13"/>
      <c r="M151" s="13"/>
      <c r="N151" s="13"/>
      <c r="O151" s="13"/>
      <c r="P151" s="13">
        <v>2</v>
      </c>
      <c r="Q151" s="13">
        <v>495</v>
      </c>
      <c r="R151" s="13"/>
      <c r="S151" s="13"/>
      <c r="T151" s="4">
        <v>62420</v>
      </c>
    </row>
    <row r="152" spans="2:20" x14ac:dyDescent="0.25">
      <c r="B152" s="1"/>
      <c r="C152" s="26">
        <v>41275</v>
      </c>
      <c r="D152" s="4">
        <v>56</v>
      </c>
      <c r="E152" s="4"/>
      <c r="F152" s="4">
        <v>36832</v>
      </c>
      <c r="G152" s="4">
        <v>6431</v>
      </c>
      <c r="H152" s="4">
        <v>5862</v>
      </c>
      <c r="I152" s="4"/>
      <c r="J152" s="4"/>
      <c r="K152" s="4">
        <v>12841</v>
      </c>
      <c r="L152" s="4"/>
      <c r="M152" s="4"/>
      <c r="N152" s="4"/>
      <c r="O152" s="4"/>
      <c r="P152" s="4">
        <v>2</v>
      </c>
      <c r="Q152" s="4">
        <v>429</v>
      </c>
      <c r="R152" s="4"/>
      <c r="S152" s="4"/>
      <c r="T152" s="4">
        <v>62453</v>
      </c>
    </row>
    <row r="153" spans="2:20" x14ac:dyDescent="0.25">
      <c r="B153" s="1"/>
      <c r="C153" s="27">
        <v>41306</v>
      </c>
      <c r="D153" s="5">
        <v>57</v>
      </c>
      <c r="E153" s="5"/>
      <c r="F153" s="5">
        <v>37160</v>
      </c>
      <c r="G153" s="5">
        <v>6453</v>
      </c>
      <c r="H153" s="5">
        <v>5885</v>
      </c>
      <c r="I153" s="5"/>
      <c r="J153" s="5"/>
      <c r="K153" s="5">
        <v>12795</v>
      </c>
      <c r="L153" s="5"/>
      <c r="M153" s="5"/>
      <c r="N153" s="5"/>
      <c r="O153" s="5"/>
      <c r="P153" s="5">
        <v>2</v>
      </c>
      <c r="Q153" s="5">
        <v>436</v>
      </c>
      <c r="R153" s="5"/>
      <c r="S153" s="5"/>
      <c r="T153" s="5">
        <v>62788</v>
      </c>
    </row>
    <row r="154" spans="2:20" x14ac:dyDescent="0.25">
      <c r="B154" s="1"/>
      <c r="C154" s="27">
        <v>41334</v>
      </c>
      <c r="D154" s="5">
        <v>57</v>
      </c>
      <c r="E154" s="5"/>
      <c r="F154" s="5">
        <v>37605</v>
      </c>
      <c r="G154" s="5">
        <v>6481</v>
      </c>
      <c r="H154" s="5">
        <v>5883</v>
      </c>
      <c r="I154" s="5"/>
      <c r="J154" s="5"/>
      <c r="K154" s="5">
        <v>12735</v>
      </c>
      <c r="L154" s="5"/>
      <c r="M154" s="5"/>
      <c r="N154" s="5"/>
      <c r="O154" s="5"/>
      <c r="P154" s="5">
        <v>2</v>
      </c>
      <c r="Q154" s="5">
        <v>474</v>
      </c>
      <c r="R154" s="5"/>
      <c r="S154" s="5"/>
      <c r="T154" s="5">
        <v>63237</v>
      </c>
    </row>
    <row r="155" spans="2:20" x14ac:dyDescent="0.25">
      <c r="B155" s="1"/>
      <c r="C155" s="27">
        <v>41365</v>
      </c>
      <c r="D155" s="5">
        <v>61</v>
      </c>
      <c r="E155" s="5"/>
      <c r="F155" s="5">
        <v>37902</v>
      </c>
      <c r="G155" s="5">
        <v>6507</v>
      </c>
      <c r="H155" s="5">
        <v>5879</v>
      </c>
      <c r="I155" s="5"/>
      <c r="J155" s="5"/>
      <c r="K155" s="5">
        <v>12681</v>
      </c>
      <c r="L155" s="5"/>
      <c r="M155" s="5"/>
      <c r="N155" s="5"/>
      <c r="O155" s="5"/>
      <c r="P155" s="5">
        <v>2</v>
      </c>
      <c r="Q155" s="5">
        <v>497</v>
      </c>
      <c r="R155" s="5"/>
      <c r="S155" s="5"/>
      <c r="T155" s="5">
        <v>63529</v>
      </c>
    </row>
    <row r="156" spans="2:20" x14ac:dyDescent="0.25">
      <c r="B156" s="1"/>
      <c r="C156" s="27">
        <v>41395</v>
      </c>
      <c r="D156" s="5">
        <v>61</v>
      </c>
      <c r="E156" s="5"/>
      <c r="F156" s="5">
        <v>38337</v>
      </c>
      <c r="G156" s="5">
        <v>6517</v>
      </c>
      <c r="H156" s="5">
        <v>5884</v>
      </c>
      <c r="I156" s="5"/>
      <c r="J156" s="5"/>
      <c r="K156" s="5">
        <v>12646</v>
      </c>
      <c r="L156" s="5"/>
      <c r="M156" s="5"/>
      <c r="N156" s="5"/>
      <c r="O156" s="5"/>
      <c r="P156" s="5">
        <v>2</v>
      </c>
      <c r="Q156" s="5">
        <v>495</v>
      </c>
      <c r="R156" s="5"/>
      <c r="S156" s="5"/>
      <c r="T156" s="5">
        <v>63942</v>
      </c>
    </row>
    <row r="157" spans="2:20" x14ac:dyDescent="0.25">
      <c r="B157" s="1"/>
      <c r="C157" s="27">
        <v>41426</v>
      </c>
      <c r="D157" s="5">
        <v>61</v>
      </c>
      <c r="E157" s="5"/>
      <c r="F157" s="5">
        <v>38789</v>
      </c>
      <c r="G157" s="5">
        <v>6534</v>
      </c>
      <c r="H157" s="5">
        <v>5866</v>
      </c>
      <c r="I157" s="5"/>
      <c r="J157" s="5"/>
      <c r="K157" s="5">
        <v>12615</v>
      </c>
      <c r="L157" s="5"/>
      <c r="M157" s="5"/>
      <c r="N157" s="5"/>
      <c r="O157" s="5"/>
      <c r="P157" s="5">
        <v>2</v>
      </c>
      <c r="Q157" s="5">
        <v>489</v>
      </c>
      <c r="R157" s="5"/>
      <c r="S157" s="5"/>
      <c r="T157" s="5">
        <v>64356</v>
      </c>
    </row>
    <row r="158" spans="2:20" x14ac:dyDescent="0.25">
      <c r="B158" s="1"/>
      <c r="C158" s="27">
        <v>41456</v>
      </c>
      <c r="D158" s="5">
        <v>61</v>
      </c>
      <c r="E158" s="5"/>
      <c r="F158" s="5">
        <v>39203</v>
      </c>
      <c r="G158" s="5">
        <v>6548</v>
      </c>
      <c r="H158" s="5">
        <v>5866</v>
      </c>
      <c r="I158" s="5"/>
      <c r="J158" s="5"/>
      <c r="K158" s="5">
        <v>12579</v>
      </c>
      <c r="L158" s="5"/>
      <c r="M158" s="5"/>
      <c r="N158" s="5"/>
      <c r="O158" s="5"/>
      <c r="P158" s="5">
        <v>2</v>
      </c>
      <c r="Q158" s="5">
        <v>548</v>
      </c>
      <c r="R158" s="5"/>
      <c r="S158" s="5"/>
      <c r="T158" s="5">
        <v>64807</v>
      </c>
    </row>
    <row r="159" spans="2:20" x14ac:dyDescent="0.25">
      <c r="B159" s="1"/>
      <c r="C159" s="27">
        <v>41487</v>
      </c>
      <c r="D159" s="5">
        <v>61</v>
      </c>
      <c r="E159" s="5"/>
      <c r="F159" s="5">
        <v>39461</v>
      </c>
      <c r="G159" s="5">
        <v>6586</v>
      </c>
      <c r="H159" s="5">
        <v>5869</v>
      </c>
      <c r="I159" s="5"/>
      <c r="J159" s="5"/>
      <c r="K159" s="5">
        <v>12537</v>
      </c>
      <c r="L159" s="5"/>
      <c r="M159" s="5"/>
      <c r="N159" s="5"/>
      <c r="O159" s="5"/>
      <c r="P159" s="5">
        <v>2</v>
      </c>
      <c r="Q159" s="5">
        <v>551</v>
      </c>
      <c r="R159" s="5"/>
      <c r="S159" s="5"/>
      <c r="T159" s="5">
        <v>65067</v>
      </c>
    </row>
    <row r="160" spans="2:20" x14ac:dyDescent="0.25">
      <c r="B160" s="1"/>
      <c r="C160" s="27">
        <v>41518</v>
      </c>
      <c r="D160" s="5">
        <v>61</v>
      </c>
      <c r="E160" s="5"/>
      <c r="F160" s="5">
        <v>39616</v>
      </c>
      <c r="G160" s="5">
        <v>6643</v>
      </c>
      <c r="H160" s="5">
        <v>5864</v>
      </c>
      <c r="I160" s="5"/>
      <c r="J160" s="5"/>
      <c r="K160" s="5">
        <v>12468</v>
      </c>
      <c r="L160" s="5"/>
      <c r="M160" s="5"/>
      <c r="N160" s="5"/>
      <c r="O160" s="5"/>
      <c r="P160" s="5">
        <v>2</v>
      </c>
      <c r="Q160" s="5">
        <v>583</v>
      </c>
      <c r="R160" s="5"/>
      <c r="S160" s="5"/>
      <c r="T160" s="5">
        <v>65237</v>
      </c>
    </row>
    <row r="161" spans="2:20" x14ac:dyDescent="0.25">
      <c r="B161" s="1"/>
      <c r="C161" s="27">
        <v>41548</v>
      </c>
      <c r="D161" s="5">
        <v>61</v>
      </c>
      <c r="E161" s="5"/>
      <c r="F161" s="5">
        <v>39880</v>
      </c>
      <c r="G161" s="5">
        <v>6616</v>
      </c>
      <c r="H161" s="5">
        <v>5861</v>
      </c>
      <c r="I161" s="5"/>
      <c r="J161" s="5"/>
      <c r="K161" s="5">
        <v>12384</v>
      </c>
      <c r="L161" s="5"/>
      <c r="M161" s="5"/>
      <c r="N161" s="5"/>
      <c r="O161" s="5"/>
      <c r="P161" s="5">
        <v>2</v>
      </c>
      <c r="Q161" s="5">
        <v>574</v>
      </c>
      <c r="R161" s="5"/>
      <c r="S161" s="5"/>
      <c r="T161" s="5">
        <v>65378</v>
      </c>
    </row>
    <row r="162" spans="2:20" x14ac:dyDescent="0.25">
      <c r="B162" s="1"/>
      <c r="C162" s="27">
        <v>41579</v>
      </c>
      <c r="D162" s="5">
        <v>61</v>
      </c>
      <c r="E162" s="5"/>
      <c r="F162" s="5">
        <v>40183</v>
      </c>
      <c r="G162" s="5">
        <v>6637</v>
      </c>
      <c r="H162" s="5">
        <v>5846</v>
      </c>
      <c r="I162" s="5"/>
      <c r="J162" s="5"/>
      <c r="K162" s="5">
        <v>12385</v>
      </c>
      <c r="L162" s="5"/>
      <c r="M162" s="5"/>
      <c r="N162" s="5"/>
      <c r="O162" s="5"/>
      <c r="P162" s="5">
        <v>1</v>
      </c>
      <c r="Q162" s="5">
        <v>572</v>
      </c>
      <c r="R162" s="5"/>
      <c r="S162" s="5"/>
      <c r="T162" s="5">
        <v>65685</v>
      </c>
    </row>
    <row r="163" spans="2:20" x14ac:dyDescent="0.25">
      <c r="B163" s="1"/>
      <c r="C163" s="28">
        <v>41609</v>
      </c>
      <c r="D163" s="6">
        <v>61</v>
      </c>
      <c r="E163" s="6"/>
      <c r="F163" s="6">
        <v>40257</v>
      </c>
      <c r="G163" s="6">
        <v>6663</v>
      </c>
      <c r="H163" s="6">
        <v>5828</v>
      </c>
      <c r="I163" s="6"/>
      <c r="J163" s="6"/>
      <c r="K163" s="6">
        <v>12376</v>
      </c>
      <c r="L163" s="6"/>
      <c r="M163" s="6"/>
      <c r="N163" s="6"/>
      <c r="O163" s="6"/>
      <c r="P163" s="6">
        <v>2</v>
      </c>
      <c r="Q163" s="6">
        <v>586</v>
      </c>
      <c r="R163" s="6"/>
      <c r="S163" s="6"/>
      <c r="T163" s="6">
        <v>65773</v>
      </c>
    </row>
    <row r="164" spans="2:20" x14ac:dyDescent="0.25">
      <c r="B164" s="1"/>
      <c r="C164" s="26">
        <v>41640</v>
      </c>
      <c r="D164" s="4">
        <v>61</v>
      </c>
      <c r="E164" s="4"/>
      <c r="F164" s="4">
        <v>40568</v>
      </c>
      <c r="G164" s="4">
        <v>6690</v>
      </c>
      <c r="H164" s="4">
        <v>5827</v>
      </c>
      <c r="I164" s="4"/>
      <c r="J164" s="4"/>
      <c r="K164" s="4">
        <v>12335</v>
      </c>
      <c r="L164" s="4"/>
      <c r="M164" s="4"/>
      <c r="N164" s="4">
        <v>1166</v>
      </c>
      <c r="O164" s="4"/>
      <c r="P164" s="4">
        <v>2</v>
      </c>
      <c r="Q164" s="4">
        <v>579</v>
      </c>
      <c r="R164" s="4"/>
      <c r="S164" s="4"/>
      <c r="T164" s="4">
        <v>67228</v>
      </c>
    </row>
    <row r="165" spans="2:20" x14ac:dyDescent="0.25">
      <c r="B165" s="1"/>
      <c r="C165" s="27">
        <v>41671</v>
      </c>
      <c r="D165" s="5">
        <v>62</v>
      </c>
      <c r="E165" s="5"/>
      <c r="F165" s="5">
        <v>40913</v>
      </c>
      <c r="G165" s="5">
        <v>6698</v>
      </c>
      <c r="H165" s="5">
        <v>5851</v>
      </c>
      <c r="I165" s="5"/>
      <c r="J165" s="5"/>
      <c r="K165" s="5">
        <v>12310</v>
      </c>
      <c r="L165" s="5"/>
      <c r="M165" s="5"/>
      <c r="N165" s="5">
        <v>1186</v>
      </c>
      <c r="O165" s="5"/>
      <c r="P165" s="5">
        <v>2</v>
      </c>
      <c r="Q165" s="5">
        <v>570</v>
      </c>
      <c r="R165" s="5"/>
      <c r="S165" s="5"/>
      <c r="T165" s="5">
        <v>67592</v>
      </c>
    </row>
    <row r="166" spans="2:20" x14ac:dyDescent="0.25">
      <c r="B166" s="1"/>
      <c r="C166" s="27">
        <v>41699</v>
      </c>
      <c r="D166" s="5">
        <v>62</v>
      </c>
      <c r="E166" s="5"/>
      <c r="F166" s="5">
        <v>41122</v>
      </c>
      <c r="G166" s="5">
        <v>6709</v>
      </c>
      <c r="H166" s="5">
        <v>5846</v>
      </c>
      <c r="I166" s="5"/>
      <c r="J166" s="5"/>
      <c r="K166" s="5">
        <v>12236</v>
      </c>
      <c r="L166" s="5"/>
      <c r="M166" s="5"/>
      <c r="N166" s="5">
        <v>1221</v>
      </c>
      <c r="O166" s="5"/>
      <c r="P166" s="5">
        <v>2</v>
      </c>
      <c r="Q166" s="5">
        <v>582</v>
      </c>
      <c r="R166" s="5"/>
      <c r="S166" s="5"/>
      <c r="T166" s="5">
        <v>67780</v>
      </c>
    </row>
    <row r="167" spans="2:20" x14ac:dyDescent="0.25">
      <c r="B167" s="1"/>
      <c r="C167" s="27">
        <v>41730</v>
      </c>
      <c r="D167" s="5">
        <v>62</v>
      </c>
      <c r="E167" s="5"/>
      <c r="F167" s="5">
        <v>41367</v>
      </c>
      <c r="G167" s="5">
        <v>6728</v>
      </c>
      <c r="H167" s="5">
        <v>5835</v>
      </c>
      <c r="I167" s="5"/>
      <c r="J167" s="5"/>
      <c r="K167" s="5">
        <v>12181</v>
      </c>
      <c r="L167" s="5"/>
      <c r="M167" s="5"/>
      <c r="N167" s="5">
        <v>1269</v>
      </c>
      <c r="O167" s="5"/>
      <c r="P167" s="5">
        <v>2</v>
      </c>
      <c r="Q167" s="5">
        <v>593</v>
      </c>
      <c r="R167" s="5"/>
      <c r="S167" s="5"/>
      <c r="T167" s="5">
        <v>68037</v>
      </c>
    </row>
    <row r="168" spans="2:20" x14ac:dyDescent="0.25">
      <c r="B168" s="1"/>
      <c r="C168" s="27">
        <v>41760</v>
      </c>
      <c r="D168" s="5">
        <v>62</v>
      </c>
      <c r="E168" s="5"/>
      <c r="F168" s="5">
        <v>41544</v>
      </c>
      <c r="G168" s="5">
        <v>6742</v>
      </c>
      <c r="H168" s="5">
        <v>5825</v>
      </c>
      <c r="I168" s="5"/>
      <c r="J168" s="5"/>
      <c r="K168" s="5">
        <v>12156</v>
      </c>
      <c r="L168" s="5"/>
      <c r="M168" s="5"/>
      <c r="N168" s="5">
        <v>1314</v>
      </c>
      <c r="O168" s="5"/>
      <c r="P168" s="5">
        <v>2</v>
      </c>
      <c r="Q168" s="5">
        <v>590</v>
      </c>
      <c r="R168" s="5"/>
      <c r="S168" s="5"/>
      <c r="T168" s="5">
        <v>68235</v>
      </c>
    </row>
    <row r="169" spans="2:20" x14ac:dyDescent="0.25">
      <c r="B169" s="1"/>
      <c r="C169" s="27">
        <v>41791</v>
      </c>
      <c r="D169" s="5">
        <v>62</v>
      </c>
      <c r="E169" s="5"/>
      <c r="F169" s="5">
        <v>41675</v>
      </c>
      <c r="G169" s="5">
        <v>6755</v>
      </c>
      <c r="H169" s="5">
        <v>5827</v>
      </c>
      <c r="I169" s="5"/>
      <c r="J169" s="5"/>
      <c r="K169" s="5">
        <v>12126</v>
      </c>
      <c r="L169" s="5"/>
      <c r="M169" s="5"/>
      <c r="N169" s="5">
        <v>1310</v>
      </c>
      <c r="O169" s="5"/>
      <c r="P169" s="5">
        <v>2</v>
      </c>
      <c r="Q169" s="5">
        <v>548</v>
      </c>
      <c r="R169" s="5"/>
      <c r="S169" s="5"/>
      <c r="T169" s="5">
        <v>68305</v>
      </c>
    </row>
    <row r="170" spans="2:20" x14ac:dyDescent="0.25">
      <c r="B170" s="1"/>
      <c r="C170" s="27">
        <v>41821</v>
      </c>
      <c r="D170" s="5">
        <v>62</v>
      </c>
      <c r="E170" s="5"/>
      <c r="F170" s="5">
        <v>41799</v>
      </c>
      <c r="G170" s="5">
        <v>6788</v>
      </c>
      <c r="H170" s="5">
        <v>5830</v>
      </c>
      <c r="I170" s="5"/>
      <c r="J170" s="5"/>
      <c r="K170" s="5">
        <v>12105</v>
      </c>
      <c r="L170" s="5"/>
      <c r="M170" s="5"/>
      <c r="N170" s="5">
        <v>1378</v>
      </c>
      <c r="O170" s="5"/>
      <c r="P170" s="5">
        <v>2</v>
      </c>
      <c r="Q170" s="5">
        <v>570</v>
      </c>
      <c r="R170" s="5"/>
      <c r="S170" s="5"/>
      <c r="T170" s="5">
        <v>68534</v>
      </c>
    </row>
    <row r="171" spans="2:20" x14ac:dyDescent="0.25">
      <c r="B171" s="1"/>
      <c r="C171" s="27">
        <v>41852</v>
      </c>
      <c r="D171" s="5">
        <v>62</v>
      </c>
      <c r="E171" s="5"/>
      <c r="F171" s="5">
        <v>42180</v>
      </c>
      <c r="G171" s="5">
        <v>6834</v>
      </c>
      <c r="H171" s="5">
        <v>5799</v>
      </c>
      <c r="I171" s="5"/>
      <c r="J171" s="5"/>
      <c r="K171" s="5">
        <v>12066</v>
      </c>
      <c r="L171" s="5"/>
      <c r="M171" s="5"/>
      <c r="N171" s="5">
        <v>1432</v>
      </c>
      <c r="O171" s="5"/>
      <c r="P171" s="5">
        <v>2</v>
      </c>
      <c r="Q171" s="5">
        <v>563</v>
      </c>
      <c r="R171" s="5"/>
      <c r="S171" s="5"/>
      <c r="T171" s="5">
        <v>68938</v>
      </c>
    </row>
    <row r="172" spans="2:20" x14ac:dyDescent="0.25">
      <c r="B172" s="1"/>
      <c r="C172" s="27">
        <v>41883</v>
      </c>
      <c r="D172" s="5">
        <v>62</v>
      </c>
      <c r="E172" s="5"/>
      <c r="F172" s="5">
        <v>42292</v>
      </c>
      <c r="G172" s="5">
        <v>6852</v>
      </c>
      <c r="H172" s="5">
        <v>5799</v>
      </c>
      <c r="I172" s="5"/>
      <c r="J172" s="5"/>
      <c r="K172" s="5">
        <v>12032</v>
      </c>
      <c r="L172" s="5"/>
      <c r="M172" s="5"/>
      <c r="N172" s="5">
        <v>1452</v>
      </c>
      <c r="O172" s="5"/>
      <c r="P172" s="5">
        <v>2</v>
      </c>
      <c r="Q172" s="5">
        <v>555</v>
      </c>
      <c r="R172" s="5"/>
      <c r="S172" s="5"/>
      <c r="T172" s="5">
        <v>69046</v>
      </c>
    </row>
    <row r="173" spans="2:20" x14ac:dyDescent="0.25">
      <c r="B173" s="1"/>
      <c r="C173" s="27">
        <v>41913</v>
      </c>
      <c r="D173" s="5">
        <v>62</v>
      </c>
      <c r="E173" s="5"/>
      <c r="F173" s="5">
        <v>42584</v>
      </c>
      <c r="G173" s="5">
        <v>6869</v>
      </c>
      <c r="H173" s="5">
        <v>5805</v>
      </c>
      <c r="I173" s="5"/>
      <c r="J173" s="5"/>
      <c r="K173" s="5">
        <v>11995</v>
      </c>
      <c r="L173" s="5"/>
      <c r="M173" s="5"/>
      <c r="N173" s="5">
        <v>1509</v>
      </c>
      <c r="O173" s="5"/>
      <c r="P173" s="5">
        <v>2</v>
      </c>
      <c r="Q173" s="5">
        <v>568</v>
      </c>
      <c r="R173" s="5"/>
      <c r="S173" s="5"/>
      <c r="T173" s="5">
        <v>69394</v>
      </c>
    </row>
    <row r="174" spans="2:20" x14ac:dyDescent="0.25">
      <c r="B174" s="1"/>
      <c r="C174" s="27">
        <v>41944</v>
      </c>
      <c r="D174" s="5">
        <v>62</v>
      </c>
      <c r="E174" s="5"/>
      <c r="F174" s="5">
        <v>42742</v>
      </c>
      <c r="G174" s="5">
        <v>6893</v>
      </c>
      <c r="H174" s="5">
        <v>5795</v>
      </c>
      <c r="I174" s="5"/>
      <c r="J174" s="5"/>
      <c r="K174" s="5">
        <v>11966</v>
      </c>
      <c r="L174" s="5"/>
      <c r="M174" s="5"/>
      <c r="N174" s="5">
        <v>1552</v>
      </c>
      <c r="O174" s="5"/>
      <c r="P174" s="5">
        <v>2</v>
      </c>
      <c r="Q174" s="5">
        <v>566</v>
      </c>
      <c r="R174" s="5"/>
      <c r="S174" s="5"/>
      <c r="T174" s="5">
        <v>69578</v>
      </c>
    </row>
    <row r="175" spans="2:20" x14ac:dyDescent="0.25">
      <c r="B175" s="1"/>
      <c r="C175" s="28">
        <v>41974</v>
      </c>
      <c r="D175" s="6">
        <v>62</v>
      </c>
      <c r="E175" s="6"/>
      <c r="F175" s="6">
        <v>42578</v>
      </c>
      <c r="G175" s="6">
        <v>6904</v>
      </c>
      <c r="H175" s="6">
        <v>5782</v>
      </c>
      <c r="I175" s="6"/>
      <c r="J175" s="6"/>
      <c r="K175" s="6">
        <v>11934</v>
      </c>
      <c r="L175" s="6"/>
      <c r="M175" s="6"/>
      <c r="N175" s="6">
        <v>1575</v>
      </c>
      <c r="O175" s="6"/>
      <c r="P175" s="6">
        <v>2</v>
      </c>
      <c r="Q175" s="6">
        <v>594</v>
      </c>
      <c r="R175" s="6"/>
      <c r="S175" s="6"/>
      <c r="T175" s="6">
        <v>69431</v>
      </c>
    </row>
    <row r="176" spans="2:20" x14ac:dyDescent="0.25">
      <c r="B176" s="1"/>
      <c r="C176" s="26">
        <v>42005</v>
      </c>
      <c r="D176" s="4">
        <v>62</v>
      </c>
      <c r="E176" s="4"/>
      <c r="F176" s="4">
        <v>42858</v>
      </c>
      <c r="G176" s="4">
        <v>6920</v>
      </c>
      <c r="H176" s="4">
        <v>5767</v>
      </c>
      <c r="I176" s="4"/>
      <c r="J176" s="4"/>
      <c r="K176" s="4">
        <v>11927</v>
      </c>
      <c r="L176" s="4"/>
      <c r="M176" s="4"/>
      <c r="N176" s="4">
        <v>1603</v>
      </c>
      <c r="O176" s="4"/>
      <c r="P176" s="4">
        <v>2</v>
      </c>
      <c r="Q176" s="4">
        <v>551</v>
      </c>
      <c r="R176" s="4"/>
      <c r="S176" s="4"/>
      <c r="T176" s="4">
        <v>69690</v>
      </c>
    </row>
    <row r="177" spans="2:20" x14ac:dyDescent="0.25">
      <c r="B177" s="1"/>
      <c r="C177" s="27">
        <v>42036</v>
      </c>
      <c r="D177" s="5">
        <v>62</v>
      </c>
      <c r="E177" s="5"/>
      <c r="F177" s="5">
        <v>42845</v>
      </c>
      <c r="G177" s="5">
        <v>6933</v>
      </c>
      <c r="H177" s="5">
        <v>5752</v>
      </c>
      <c r="I177" s="5"/>
      <c r="J177" s="5"/>
      <c r="K177" s="5">
        <v>11887</v>
      </c>
      <c r="L177" s="5"/>
      <c r="M177" s="5"/>
      <c r="N177" s="5">
        <v>1663</v>
      </c>
      <c r="O177" s="5"/>
      <c r="P177" s="5">
        <v>2</v>
      </c>
      <c r="Q177" s="5">
        <v>543</v>
      </c>
      <c r="R177" s="5"/>
      <c r="S177" s="5"/>
      <c r="T177" s="5">
        <v>69687</v>
      </c>
    </row>
    <row r="178" spans="2:20" x14ac:dyDescent="0.25">
      <c r="B178" s="1"/>
      <c r="C178" s="27">
        <v>42064</v>
      </c>
      <c r="D178" s="5">
        <v>62</v>
      </c>
      <c r="E178" s="5"/>
      <c r="F178" s="5">
        <v>42992</v>
      </c>
      <c r="G178" s="5">
        <v>6941</v>
      </c>
      <c r="H178" s="5">
        <v>5740</v>
      </c>
      <c r="I178" s="5"/>
      <c r="J178" s="5"/>
      <c r="K178" s="5">
        <v>11849</v>
      </c>
      <c r="L178" s="5"/>
      <c r="M178" s="5"/>
      <c r="N178" s="5">
        <v>1714</v>
      </c>
      <c r="O178" s="5"/>
      <c r="P178" s="5">
        <v>2</v>
      </c>
      <c r="Q178" s="5">
        <v>544</v>
      </c>
      <c r="R178" s="5"/>
      <c r="S178" s="5"/>
      <c r="T178" s="5">
        <v>69844</v>
      </c>
    </row>
    <row r="179" spans="2:20" x14ac:dyDescent="0.25">
      <c r="B179" s="1"/>
      <c r="C179" s="27">
        <v>42095</v>
      </c>
      <c r="D179" s="5">
        <v>62</v>
      </c>
      <c r="E179" s="5"/>
      <c r="F179" s="5">
        <v>43111</v>
      </c>
      <c r="G179" s="5">
        <v>7043</v>
      </c>
      <c r="H179" s="5">
        <v>5731</v>
      </c>
      <c r="I179" s="5"/>
      <c r="J179" s="5"/>
      <c r="K179" s="5">
        <v>11822</v>
      </c>
      <c r="L179" s="5"/>
      <c r="M179" s="5"/>
      <c r="N179" s="5">
        <v>1731</v>
      </c>
      <c r="O179" s="5"/>
      <c r="P179" s="5">
        <v>2</v>
      </c>
      <c r="Q179" s="5">
        <v>1626</v>
      </c>
      <c r="R179" s="5"/>
      <c r="S179" s="5"/>
      <c r="T179" s="5">
        <v>71128</v>
      </c>
    </row>
    <row r="180" spans="2:20" x14ac:dyDescent="0.25">
      <c r="B180" s="1"/>
      <c r="C180" s="27">
        <v>42125</v>
      </c>
      <c r="D180" s="5">
        <v>62</v>
      </c>
      <c r="E180" s="5"/>
      <c r="F180" s="5">
        <v>43138</v>
      </c>
      <c r="G180" s="5">
        <v>6978</v>
      </c>
      <c r="H180" s="5">
        <v>5736</v>
      </c>
      <c r="I180" s="5"/>
      <c r="J180" s="5"/>
      <c r="K180" s="5">
        <v>11771</v>
      </c>
      <c r="L180" s="5"/>
      <c r="M180" s="5"/>
      <c r="N180" s="5">
        <v>1786</v>
      </c>
      <c r="O180" s="5"/>
      <c r="P180" s="5">
        <v>2</v>
      </c>
      <c r="Q180" s="5">
        <v>1600</v>
      </c>
      <c r="R180" s="5"/>
      <c r="S180" s="5"/>
      <c r="T180" s="5">
        <v>71073</v>
      </c>
    </row>
    <row r="181" spans="2:20" x14ac:dyDescent="0.25">
      <c r="B181" s="1"/>
      <c r="C181" s="27">
        <v>42156</v>
      </c>
      <c r="D181" s="5">
        <v>62</v>
      </c>
      <c r="E181" s="5"/>
      <c r="F181" s="5">
        <v>43241</v>
      </c>
      <c r="G181" s="5">
        <v>6985</v>
      </c>
      <c r="H181" s="5">
        <v>5729</v>
      </c>
      <c r="I181" s="5"/>
      <c r="J181" s="5"/>
      <c r="K181" s="5">
        <v>11708</v>
      </c>
      <c r="L181" s="5"/>
      <c r="M181" s="5"/>
      <c r="N181" s="5">
        <v>1826</v>
      </c>
      <c r="O181" s="5"/>
      <c r="P181" s="5">
        <v>2</v>
      </c>
      <c r="Q181" s="5">
        <v>3962</v>
      </c>
      <c r="R181" s="5"/>
      <c r="S181" s="5"/>
      <c r="T181" s="5">
        <v>73515</v>
      </c>
    </row>
    <row r="182" spans="2:20" x14ac:dyDescent="0.25">
      <c r="B182" s="1"/>
      <c r="C182" s="27">
        <v>42186</v>
      </c>
      <c r="D182" s="5">
        <v>62</v>
      </c>
      <c r="E182" s="5"/>
      <c r="F182" s="5">
        <v>43245</v>
      </c>
      <c r="G182" s="5">
        <v>6996</v>
      </c>
      <c r="H182" s="5">
        <v>5703</v>
      </c>
      <c r="I182" s="5"/>
      <c r="J182" s="5"/>
      <c r="K182" s="5">
        <v>11682</v>
      </c>
      <c r="L182" s="5"/>
      <c r="M182" s="5"/>
      <c r="N182" s="5">
        <v>1887</v>
      </c>
      <c r="O182" s="5"/>
      <c r="P182" s="5">
        <v>2</v>
      </c>
      <c r="Q182" s="5">
        <v>3968</v>
      </c>
      <c r="R182" s="5"/>
      <c r="S182" s="5"/>
      <c r="T182" s="5">
        <v>73545</v>
      </c>
    </row>
    <row r="183" spans="2:20" x14ac:dyDescent="0.25">
      <c r="B183" s="1"/>
      <c r="C183" s="27">
        <v>42217</v>
      </c>
      <c r="D183" s="5">
        <v>62</v>
      </c>
      <c r="E183" s="5"/>
      <c r="F183" s="5">
        <v>43358</v>
      </c>
      <c r="G183" s="5">
        <v>7011</v>
      </c>
      <c r="H183" s="5">
        <v>5695</v>
      </c>
      <c r="I183" s="5"/>
      <c r="J183" s="5"/>
      <c r="K183" s="5">
        <v>11652</v>
      </c>
      <c r="L183" s="5"/>
      <c r="M183" s="5"/>
      <c r="N183" s="5">
        <v>1925</v>
      </c>
      <c r="O183" s="5"/>
      <c r="P183" s="5">
        <v>2</v>
      </c>
      <c r="Q183" s="5">
        <v>3974</v>
      </c>
      <c r="R183" s="5"/>
      <c r="S183" s="5"/>
      <c r="T183" s="5">
        <v>73679</v>
      </c>
    </row>
    <row r="184" spans="2:20" x14ac:dyDescent="0.25">
      <c r="B184" s="1"/>
      <c r="C184" s="27">
        <v>42248</v>
      </c>
      <c r="D184" s="5">
        <v>62</v>
      </c>
      <c r="E184" s="5"/>
      <c r="F184" s="5">
        <v>43395</v>
      </c>
      <c r="G184" s="5">
        <v>7027</v>
      </c>
      <c r="H184" s="5">
        <v>5681</v>
      </c>
      <c r="I184" s="5"/>
      <c r="J184" s="5"/>
      <c r="K184" s="5">
        <v>4381</v>
      </c>
      <c r="L184" s="5"/>
      <c r="M184" s="5"/>
      <c r="N184" s="5">
        <v>1952</v>
      </c>
      <c r="O184" s="5"/>
      <c r="P184" s="5">
        <v>2</v>
      </c>
      <c r="Q184" s="5">
        <v>3947</v>
      </c>
      <c r="R184" s="5"/>
      <c r="S184" s="5"/>
      <c r="T184" s="5">
        <v>66447</v>
      </c>
    </row>
    <row r="185" spans="2:20" x14ac:dyDescent="0.25">
      <c r="B185" s="1"/>
      <c r="C185" s="27">
        <v>42278</v>
      </c>
      <c r="D185" s="5">
        <v>62</v>
      </c>
      <c r="E185" s="5"/>
      <c r="F185" s="5">
        <v>43393</v>
      </c>
      <c r="G185" s="5">
        <v>7015</v>
      </c>
      <c r="H185" s="5">
        <v>5671</v>
      </c>
      <c r="I185" s="5"/>
      <c r="J185" s="5"/>
      <c r="K185" s="5">
        <v>4377</v>
      </c>
      <c r="L185" s="5"/>
      <c r="M185" s="5"/>
      <c r="N185" s="5">
        <v>2012</v>
      </c>
      <c r="O185" s="5"/>
      <c r="P185" s="5">
        <v>2</v>
      </c>
      <c r="Q185" s="5">
        <v>3938</v>
      </c>
      <c r="R185" s="5"/>
      <c r="S185" s="5"/>
      <c r="T185" s="5">
        <v>66470</v>
      </c>
    </row>
    <row r="186" spans="2:20" x14ac:dyDescent="0.25">
      <c r="B186" s="1"/>
      <c r="C186" s="27">
        <v>42309</v>
      </c>
      <c r="D186" s="5">
        <v>62</v>
      </c>
      <c r="E186" s="5"/>
      <c r="F186" s="5">
        <v>43382</v>
      </c>
      <c r="G186" s="5">
        <v>7058</v>
      </c>
      <c r="H186" s="5">
        <v>5664</v>
      </c>
      <c r="I186" s="5"/>
      <c r="J186" s="5"/>
      <c r="K186" s="5">
        <v>4373</v>
      </c>
      <c r="L186" s="5"/>
      <c r="M186" s="5"/>
      <c r="N186" s="5">
        <v>2032</v>
      </c>
      <c r="O186" s="5"/>
      <c r="P186" s="5">
        <v>2</v>
      </c>
      <c r="Q186" s="5">
        <v>3921</v>
      </c>
      <c r="R186" s="5"/>
      <c r="S186" s="5"/>
      <c r="T186" s="5">
        <v>66494</v>
      </c>
    </row>
    <row r="187" spans="2:20" x14ac:dyDescent="0.25">
      <c r="B187" s="1"/>
      <c r="C187" s="28">
        <v>42339</v>
      </c>
      <c r="D187" s="6">
        <v>62</v>
      </c>
      <c r="E187" s="6"/>
      <c r="F187" s="6">
        <v>43336</v>
      </c>
      <c r="G187" s="6">
        <v>7125</v>
      </c>
      <c r="H187" s="6">
        <v>5678</v>
      </c>
      <c r="I187" s="6"/>
      <c r="J187" s="6"/>
      <c r="K187" s="6">
        <v>4369</v>
      </c>
      <c r="L187" s="6"/>
      <c r="M187" s="6"/>
      <c r="N187" s="6">
        <v>1992</v>
      </c>
      <c r="O187" s="6"/>
      <c r="P187" s="6">
        <v>2</v>
      </c>
      <c r="Q187" s="6">
        <v>3938</v>
      </c>
      <c r="R187" s="6"/>
      <c r="S187" s="6"/>
      <c r="T187" s="6">
        <v>66502</v>
      </c>
    </row>
    <row r="188" spans="2:20" x14ac:dyDescent="0.25">
      <c r="B188" s="1"/>
      <c r="C188" s="27">
        <v>42370</v>
      </c>
      <c r="D188" s="5">
        <v>62</v>
      </c>
      <c r="E188" s="5"/>
      <c r="F188" s="5">
        <v>43253</v>
      </c>
      <c r="G188" s="5">
        <v>7128</v>
      </c>
      <c r="H188" s="5">
        <v>5677</v>
      </c>
      <c r="I188" s="5"/>
      <c r="J188" s="5"/>
      <c r="K188" s="5">
        <v>4350</v>
      </c>
      <c r="L188" s="5"/>
      <c r="M188" s="5"/>
      <c r="N188" s="5">
        <v>1511</v>
      </c>
      <c r="O188" s="5"/>
      <c r="P188" s="5">
        <v>2</v>
      </c>
      <c r="Q188" s="5">
        <v>3979</v>
      </c>
      <c r="R188" s="5"/>
      <c r="S188" s="5"/>
      <c r="T188" s="5">
        <v>65962</v>
      </c>
    </row>
    <row r="189" spans="2:20" x14ac:dyDescent="0.25">
      <c r="B189" s="1"/>
      <c r="C189" s="27">
        <v>42401</v>
      </c>
      <c r="D189" s="5">
        <v>62</v>
      </c>
      <c r="E189" s="5"/>
      <c r="F189" s="5">
        <v>43158</v>
      </c>
      <c r="G189" s="5">
        <v>7151</v>
      </c>
      <c r="H189" s="5">
        <v>5685</v>
      </c>
      <c r="I189" s="5"/>
      <c r="J189" s="5"/>
      <c r="K189" s="5">
        <v>4351</v>
      </c>
      <c r="L189" s="5"/>
      <c r="M189" s="5"/>
      <c r="N189" s="5">
        <v>1401</v>
      </c>
      <c r="O189" s="5"/>
      <c r="P189" s="5">
        <v>2</v>
      </c>
      <c r="Q189" s="5">
        <v>3974</v>
      </c>
      <c r="R189" s="5"/>
      <c r="S189" s="5"/>
      <c r="T189" s="5">
        <v>65784</v>
      </c>
    </row>
    <row r="190" spans="2:20" x14ac:dyDescent="0.25">
      <c r="B190" s="1"/>
      <c r="C190" s="27">
        <v>42430</v>
      </c>
      <c r="D190" s="5">
        <v>62</v>
      </c>
      <c r="E190" s="5"/>
      <c r="F190" s="5">
        <v>43097</v>
      </c>
      <c r="G190" s="5">
        <v>7190</v>
      </c>
      <c r="H190" s="5">
        <v>5686</v>
      </c>
      <c r="I190" s="5"/>
      <c r="J190" s="5"/>
      <c r="K190" s="5">
        <v>4342</v>
      </c>
      <c r="L190" s="5"/>
      <c r="M190" s="5"/>
      <c r="N190" s="5">
        <v>1361</v>
      </c>
      <c r="O190" s="5"/>
      <c r="P190" s="5">
        <v>2</v>
      </c>
      <c r="Q190" s="5">
        <v>4005</v>
      </c>
      <c r="R190" s="5"/>
      <c r="S190" s="5"/>
      <c r="T190" s="5">
        <v>65745</v>
      </c>
    </row>
    <row r="191" spans="2:20" x14ac:dyDescent="0.25">
      <c r="B191" s="1"/>
      <c r="C191" s="27">
        <v>42461</v>
      </c>
      <c r="D191" s="5">
        <v>62</v>
      </c>
      <c r="E191" s="5"/>
      <c r="F191" s="5">
        <v>42999</v>
      </c>
      <c r="G191" s="5">
        <v>7212</v>
      </c>
      <c r="H191" s="5">
        <v>5687</v>
      </c>
      <c r="I191" s="5"/>
      <c r="J191" s="5"/>
      <c r="K191" s="5">
        <v>4327</v>
      </c>
      <c r="L191" s="5"/>
      <c r="M191" s="5"/>
      <c r="N191" s="5">
        <v>1439</v>
      </c>
      <c r="O191" s="5"/>
      <c r="P191" s="5">
        <v>2</v>
      </c>
      <c r="Q191" s="5">
        <v>4012</v>
      </c>
      <c r="R191" s="5"/>
      <c r="S191" s="5"/>
      <c r="T191" s="5">
        <v>65740</v>
      </c>
    </row>
    <row r="192" spans="2:20" x14ac:dyDescent="0.25">
      <c r="B192" s="1"/>
      <c r="C192" s="27">
        <v>42491</v>
      </c>
      <c r="D192" s="5">
        <v>62</v>
      </c>
      <c r="E192" s="5"/>
      <c r="F192" s="5">
        <v>42885</v>
      </c>
      <c r="G192" s="5">
        <v>7241</v>
      </c>
      <c r="H192" s="5">
        <v>5698</v>
      </c>
      <c r="I192" s="5"/>
      <c r="J192" s="5"/>
      <c r="K192" s="5">
        <v>4316</v>
      </c>
      <c r="L192" s="5"/>
      <c r="M192" s="5"/>
      <c r="N192" s="5">
        <v>1442</v>
      </c>
      <c r="O192" s="5"/>
      <c r="P192" s="5">
        <v>2</v>
      </c>
      <c r="Q192" s="5">
        <v>4026</v>
      </c>
      <c r="R192" s="5"/>
      <c r="S192" s="5"/>
      <c r="T192" s="5">
        <v>65672</v>
      </c>
    </row>
    <row r="193" spans="2:20" x14ac:dyDescent="0.25">
      <c r="B193" s="1"/>
      <c r="C193" s="27">
        <v>42522</v>
      </c>
      <c r="D193" s="5">
        <v>62</v>
      </c>
      <c r="E193" s="5"/>
      <c r="F193" s="5">
        <v>42791</v>
      </c>
      <c r="G193" s="5">
        <v>7265</v>
      </c>
      <c r="H193" s="5">
        <v>5695</v>
      </c>
      <c r="I193" s="5"/>
      <c r="J193" s="5"/>
      <c r="K193" s="5">
        <v>4307</v>
      </c>
      <c r="L193" s="5"/>
      <c r="M193" s="5"/>
      <c r="N193" s="5">
        <v>1439</v>
      </c>
      <c r="O193" s="5"/>
      <c r="P193" s="5"/>
      <c r="Q193" s="5">
        <v>4081</v>
      </c>
      <c r="R193" s="5"/>
      <c r="S193" s="5"/>
      <c r="T193" s="5">
        <v>65640</v>
      </c>
    </row>
    <row r="194" spans="2:20" x14ac:dyDescent="0.25">
      <c r="B194" s="1"/>
      <c r="C194" s="27">
        <v>42552</v>
      </c>
      <c r="D194" s="5">
        <v>62</v>
      </c>
      <c r="E194" s="5"/>
      <c r="F194" s="5">
        <v>42604</v>
      </c>
      <c r="G194" s="5">
        <v>7280</v>
      </c>
      <c r="H194" s="5">
        <v>5692</v>
      </c>
      <c r="I194" s="5"/>
      <c r="J194" s="5"/>
      <c r="K194" s="5">
        <v>4298</v>
      </c>
      <c r="L194" s="5"/>
      <c r="M194" s="5"/>
      <c r="N194" s="5">
        <v>1449</v>
      </c>
      <c r="O194" s="5"/>
      <c r="P194" s="5"/>
      <c r="Q194" s="5">
        <v>4102</v>
      </c>
      <c r="R194" s="5"/>
      <c r="S194" s="5"/>
      <c r="T194" s="5">
        <v>65487</v>
      </c>
    </row>
    <row r="195" spans="2:20" x14ac:dyDescent="0.25">
      <c r="B195" s="1"/>
      <c r="C195" s="27">
        <v>42583</v>
      </c>
      <c r="D195" s="5">
        <v>62</v>
      </c>
      <c r="E195" s="5"/>
      <c r="F195" s="5">
        <v>42502</v>
      </c>
      <c r="G195" s="5">
        <v>7295</v>
      </c>
      <c r="H195" s="5">
        <v>5693</v>
      </c>
      <c r="I195" s="5"/>
      <c r="J195" s="5"/>
      <c r="K195" s="5">
        <v>4281</v>
      </c>
      <c r="L195" s="5"/>
      <c r="M195" s="5"/>
      <c r="N195" s="5">
        <v>1468</v>
      </c>
      <c r="O195" s="5"/>
      <c r="P195" s="5"/>
      <c r="Q195" s="5">
        <v>4109</v>
      </c>
      <c r="R195" s="5"/>
      <c r="S195" s="5"/>
      <c r="T195" s="5">
        <v>65410</v>
      </c>
    </row>
    <row r="196" spans="2:20" x14ac:dyDescent="0.25">
      <c r="B196" s="1"/>
      <c r="C196" s="27">
        <v>42614</v>
      </c>
      <c r="D196" s="5">
        <v>62</v>
      </c>
      <c r="E196" s="5"/>
      <c r="F196" s="5">
        <v>42347</v>
      </c>
      <c r="G196" s="5">
        <v>7403</v>
      </c>
      <c r="H196" s="5">
        <v>5668</v>
      </c>
      <c r="I196" s="5"/>
      <c r="J196" s="5"/>
      <c r="K196" s="5">
        <v>4277</v>
      </c>
      <c r="L196" s="5"/>
      <c r="M196" s="5"/>
      <c r="N196" s="5">
        <v>1474</v>
      </c>
      <c r="O196" s="5"/>
      <c r="P196" s="5"/>
      <c r="Q196" s="5">
        <v>4134</v>
      </c>
      <c r="R196" s="5"/>
      <c r="S196" s="5"/>
      <c r="T196" s="5">
        <v>65365</v>
      </c>
    </row>
    <row r="197" spans="2:20" x14ac:dyDescent="0.25">
      <c r="B197" s="1"/>
      <c r="C197" s="27">
        <v>42644</v>
      </c>
      <c r="D197" s="5">
        <v>61</v>
      </c>
      <c r="E197" s="5"/>
      <c r="F197" s="5">
        <v>42257</v>
      </c>
      <c r="G197" s="5">
        <v>7403</v>
      </c>
      <c r="H197" s="5">
        <v>5653</v>
      </c>
      <c r="I197" s="5"/>
      <c r="J197" s="5"/>
      <c r="K197" s="5">
        <v>4267</v>
      </c>
      <c r="L197" s="5"/>
      <c r="M197" s="5"/>
      <c r="N197" s="5">
        <v>600</v>
      </c>
      <c r="O197" s="5"/>
      <c r="P197" s="5"/>
      <c r="Q197" s="5">
        <v>4160</v>
      </c>
      <c r="R197" s="5"/>
      <c r="S197" s="5"/>
      <c r="T197" s="5">
        <v>64401</v>
      </c>
    </row>
    <row r="198" spans="2:20" x14ac:dyDescent="0.25">
      <c r="B198" s="1"/>
      <c r="C198" s="27">
        <v>42675</v>
      </c>
      <c r="D198" s="5">
        <v>60</v>
      </c>
      <c r="E198" s="5"/>
      <c r="F198" s="5">
        <v>42189</v>
      </c>
      <c r="G198" s="5">
        <v>7419</v>
      </c>
      <c r="H198" s="5">
        <v>5637</v>
      </c>
      <c r="I198" s="5"/>
      <c r="J198" s="5"/>
      <c r="K198" s="5">
        <v>4256</v>
      </c>
      <c r="L198" s="5"/>
      <c r="M198" s="5"/>
      <c r="N198" s="5">
        <v>563</v>
      </c>
      <c r="O198" s="5"/>
      <c r="P198" s="5"/>
      <c r="Q198" s="5">
        <v>4131</v>
      </c>
      <c r="R198" s="5"/>
      <c r="S198" s="5"/>
      <c r="T198" s="5">
        <v>64255</v>
      </c>
    </row>
    <row r="199" spans="2:20" x14ac:dyDescent="0.25">
      <c r="B199" s="1"/>
      <c r="C199" s="28">
        <v>42705</v>
      </c>
      <c r="D199" s="6">
        <v>60</v>
      </c>
      <c r="E199" s="6"/>
      <c r="F199" s="6">
        <v>42102</v>
      </c>
      <c r="G199" s="6">
        <v>7436</v>
      </c>
      <c r="H199" s="6">
        <v>5633</v>
      </c>
      <c r="I199" s="6"/>
      <c r="J199" s="6"/>
      <c r="K199" s="6">
        <v>4215</v>
      </c>
      <c r="L199" s="6"/>
      <c r="M199" s="6"/>
      <c r="N199" s="6">
        <v>1467</v>
      </c>
      <c r="O199" s="6"/>
      <c r="P199" s="6"/>
      <c r="Q199" s="6">
        <v>4129</v>
      </c>
      <c r="R199" s="6"/>
      <c r="S199" s="6"/>
      <c r="T199" s="6">
        <v>65042</v>
      </c>
    </row>
    <row r="200" spans="2:20" x14ac:dyDescent="0.25">
      <c r="B200" s="1"/>
      <c r="C200" s="27">
        <v>42736</v>
      </c>
      <c r="D200" s="5">
        <v>60</v>
      </c>
      <c r="E200" s="5">
        <v>2</v>
      </c>
      <c r="F200" s="5">
        <v>41996</v>
      </c>
      <c r="G200" s="5">
        <v>7448</v>
      </c>
      <c r="H200" s="5">
        <v>5632</v>
      </c>
      <c r="I200" s="5"/>
      <c r="J200" s="5"/>
      <c r="K200" s="5">
        <v>4209</v>
      </c>
      <c r="L200" s="5"/>
      <c r="M200" s="5"/>
      <c r="N200" s="5">
        <v>1459</v>
      </c>
      <c r="O200" s="5"/>
      <c r="P200" s="5"/>
      <c r="Q200" s="5">
        <v>4024</v>
      </c>
      <c r="R200" s="5"/>
      <c r="S200" s="5"/>
      <c r="T200" s="5">
        <v>64830</v>
      </c>
    </row>
    <row r="201" spans="2:20" x14ac:dyDescent="0.25">
      <c r="B201" s="1"/>
      <c r="C201" s="27">
        <v>42767</v>
      </c>
      <c r="D201" s="5">
        <v>60</v>
      </c>
      <c r="E201" s="5">
        <v>2</v>
      </c>
      <c r="F201" s="5">
        <v>41954</v>
      </c>
      <c r="G201" s="5">
        <v>7460</v>
      </c>
      <c r="H201" s="5">
        <v>5619</v>
      </c>
      <c r="I201" s="5"/>
      <c r="J201" s="5"/>
      <c r="K201" s="5">
        <v>4201</v>
      </c>
      <c r="L201" s="5"/>
      <c r="M201" s="5"/>
      <c r="N201" s="5">
        <v>657</v>
      </c>
      <c r="O201" s="5"/>
      <c r="P201" s="5"/>
      <c r="Q201" s="5">
        <v>113</v>
      </c>
      <c r="R201" s="5"/>
      <c r="S201" s="5"/>
      <c r="T201" s="5">
        <v>60066</v>
      </c>
    </row>
    <row r="202" spans="2:20" x14ac:dyDescent="0.25">
      <c r="B202" s="1"/>
      <c r="C202" s="27">
        <v>42795</v>
      </c>
      <c r="D202" s="5">
        <v>60</v>
      </c>
      <c r="E202" s="5">
        <v>3</v>
      </c>
      <c r="F202" s="5">
        <v>41868</v>
      </c>
      <c r="G202" s="5">
        <v>7475</v>
      </c>
      <c r="H202" s="5">
        <v>5604</v>
      </c>
      <c r="I202" s="5"/>
      <c r="J202" s="5"/>
      <c r="K202" s="5">
        <v>4196</v>
      </c>
      <c r="L202" s="5"/>
      <c r="M202" s="5"/>
      <c r="N202" s="5">
        <v>95</v>
      </c>
      <c r="O202" s="5"/>
      <c r="P202" s="5"/>
      <c r="Q202" s="5">
        <v>107</v>
      </c>
      <c r="R202" s="5"/>
      <c r="S202" s="5"/>
      <c r="T202" s="5">
        <v>59408</v>
      </c>
    </row>
    <row r="203" spans="2:20" x14ac:dyDescent="0.25">
      <c r="B203" s="1"/>
      <c r="C203" s="27">
        <v>42826</v>
      </c>
      <c r="D203" s="5">
        <v>60</v>
      </c>
      <c r="E203" s="5">
        <v>3</v>
      </c>
      <c r="F203" s="5">
        <v>41746</v>
      </c>
      <c r="G203" s="5">
        <v>7518</v>
      </c>
      <c r="H203" s="5">
        <v>5587</v>
      </c>
      <c r="I203" s="5"/>
      <c r="J203" s="5"/>
      <c r="K203" s="5">
        <v>4185</v>
      </c>
      <c r="L203" s="5"/>
      <c r="M203" s="5"/>
      <c r="N203" s="5">
        <v>100</v>
      </c>
      <c r="O203" s="5"/>
      <c r="P203" s="5"/>
      <c r="Q203" s="5">
        <v>110</v>
      </c>
      <c r="R203" s="5"/>
      <c r="S203" s="5"/>
      <c r="T203" s="5">
        <v>59309</v>
      </c>
    </row>
    <row r="204" spans="2:20" x14ac:dyDescent="0.25">
      <c r="B204" s="1"/>
      <c r="C204" s="27">
        <v>42856</v>
      </c>
      <c r="D204" s="5">
        <v>60</v>
      </c>
      <c r="E204" s="5">
        <v>3</v>
      </c>
      <c r="F204" s="5">
        <v>41634</v>
      </c>
      <c r="G204" s="5">
        <v>7569</v>
      </c>
      <c r="H204" s="5">
        <v>5579</v>
      </c>
      <c r="I204" s="5"/>
      <c r="J204" s="5"/>
      <c r="K204" s="5">
        <v>4183</v>
      </c>
      <c r="L204" s="5"/>
      <c r="M204" s="5"/>
      <c r="N204" s="5">
        <v>97</v>
      </c>
      <c r="O204" s="5"/>
      <c r="P204" s="5"/>
      <c r="Q204" s="5">
        <v>107</v>
      </c>
      <c r="R204" s="5"/>
      <c r="S204" s="5"/>
      <c r="T204" s="5">
        <v>59232</v>
      </c>
    </row>
    <row r="205" spans="2:20" x14ac:dyDescent="0.25">
      <c r="B205" s="1"/>
      <c r="C205" s="27">
        <v>42887</v>
      </c>
      <c r="D205" s="5">
        <v>60</v>
      </c>
      <c r="E205" s="5">
        <v>3</v>
      </c>
      <c r="F205" s="5">
        <v>41392</v>
      </c>
      <c r="G205" s="5">
        <v>7583</v>
      </c>
      <c r="H205" s="5">
        <v>5570</v>
      </c>
      <c r="I205" s="5"/>
      <c r="J205" s="5"/>
      <c r="K205" s="5">
        <v>4167</v>
      </c>
      <c r="L205" s="5"/>
      <c r="M205" s="5"/>
      <c r="N205" s="5">
        <v>101</v>
      </c>
      <c r="O205" s="5"/>
      <c r="P205" s="5"/>
      <c r="Q205" s="5">
        <v>106</v>
      </c>
      <c r="R205" s="5"/>
      <c r="S205" s="5"/>
      <c r="T205" s="5">
        <v>58982</v>
      </c>
    </row>
    <row r="206" spans="2:20" x14ac:dyDescent="0.25">
      <c r="B206" s="1"/>
      <c r="C206" s="27">
        <v>42917</v>
      </c>
      <c r="D206" s="5">
        <v>59</v>
      </c>
      <c r="E206" s="5">
        <v>3</v>
      </c>
      <c r="F206" s="5">
        <v>41251</v>
      </c>
      <c r="G206" s="5">
        <v>7615</v>
      </c>
      <c r="H206" s="5">
        <v>5575</v>
      </c>
      <c r="I206" s="5"/>
      <c r="J206" s="5"/>
      <c r="K206" s="5">
        <v>4144</v>
      </c>
      <c r="L206" s="5"/>
      <c r="M206" s="5"/>
      <c r="N206" s="5">
        <v>100</v>
      </c>
      <c r="O206" s="5"/>
      <c r="P206" s="5"/>
      <c r="Q206" s="5">
        <v>107</v>
      </c>
      <c r="R206" s="5"/>
      <c r="S206" s="5"/>
      <c r="T206" s="5">
        <v>58854</v>
      </c>
    </row>
    <row r="207" spans="2:20" x14ac:dyDescent="0.25">
      <c r="B207" s="1"/>
      <c r="C207" s="27">
        <v>42948</v>
      </c>
      <c r="D207" s="5">
        <v>59</v>
      </c>
      <c r="E207" s="5">
        <v>3</v>
      </c>
      <c r="F207" s="5">
        <v>41074</v>
      </c>
      <c r="G207" s="5">
        <v>7641</v>
      </c>
      <c r="H207" s="5">
        <v>5570</v>
      </c>
      <c r="I207" s="5"/>
      <c r="J207" s="5"/>
      <c r="K207" s="5">
        <v>4144</v>
      </c>
      <c r="L207" s="5"/>
      <c r="M207" s="5"/>
      <c r="N207" s="5">
        <v>106</v>
      </c>
      <c r="O207" s="5"/>
      <c r="P207" s="5"/>
      <c r="Q207" s="5">
        <v>108</v>
      </c>
      <c r="R207" s="5"/>
      <c r="S207" s="5"/>
      <c r="T207" s="5">
        <v>58705</v>
      </c>
    </row>
    <row r="208" spans="2:20" x14ac:dyDescent="0.25">
      <c r="B208" s="1"/>
      <c r="C208" s="27">
        <v>42979</v>
      </c>
      <c r="D208" s="5">
        <v>59</v>
      </c>
      <c r="E208" s="5">
        <v>2</v>
      </c>
      <c r="F208" s="5">
        <v>40861</v>
      </c>
      <c r="G208" s="5">
        <v>7650</v>
      </c>
      <c r="H208" s="5">
        <v>5559</v>
      </c>
      <c r="I208" s="5"/>
      <c r="J208" s="5"/>
      <c r="K208" s="5">
        <v>4128</v>
      </c>
      <c r="L208" s="5"/>
      <c r="M208" s="5"/>
      <c r="N208" s="5">
        <v>98</v>
      </c>
      <c r="O208" s="5"/>
      <c r="P208" s="5"/>
      <c r="Q208" s="5">
        <v>112</v>
      </c>
      <c r="R208" s="5"/>
      <c r="S208" s="5"/>
      <c r="T208" s="5">
        <v>58469</v>
      </c>
    </row>
    <row r="209" spans="2:20" x14ac:dyDescent="0.25">
      <c r="B209" s="1"/>
      <c r="C209" s="27">
        <v>43009</v>
      </c>
      <c r="D209" s="5">
        <v>59</v>
      </c>
      <c r="E209" s="5">
        <v>2</v>
      </c>
      <c r="F209" s="5">
        <v>40676</v>
      </c>
      <c r="G209" s="5">
        <v>7684</v>
      </c>
      <c r="H209" s="5">
        <v>5550</v>
      </c>
      <c r="I209" s="5"/>
      <c r="J209" s="5"/>
      <c r="K209" s="5">
        <v>4116</v>
      </c>
      <c r="L209" s="5"/>
      <c r="M209" s="5"/>
      <c r="N209" s="5">
        <v>362</v>
      </c>
      <c r="O209" s="5"/>
      <c r="P209" s="5"/>
      <c r="Q209" s="5">
        <v>102</v>
      </c>
      <c r="R209" s="5"/>
      <c r="S209" s="5"/>
      <c r="T209" s="5">
        <v>58551</v>
      </c>
    </row>
    <row r="210" spans="2:20" x14ac:dyDescent="0.25">
      <c r="B210" s="1"/>
      <c r="C210" s="27">
        <v>43040</v>
      </c>
      <c r="D210" s="5">
        <v>59</v>
      </c>
      <c r="E210" s="5">
        <v>2</v>
      </c>
      <c r="F210" s="5">
        <v>40488</v>
      </c>
      <c r="G210" s="5">
        <v>7693</v>
      </c>
      <c r="H210" s="5">
        <v>5537</v>
      </c>
      <c r="I210" s="5"/>
      <c r="J210" s="5"/>
      <c r="K210" s="5">
        <v>4103</v>
      </c>
      <c r="L210" s="5"/>
      <c r="M210" s="5"/>
      <c r="N210" s="5">
        <v>72</v>
      </c>
      <c r="O210" s="5"/>
      <c r="P210" s="5"/>
      <c r="Q210" s="5">
        <v>105</v>
      </c>
      <c r="R210" s="5"/>
      <c r="S210" s="5"/>
      <c r="T210" s="5">
        <v>58059</v>
      </c>
    </row>
    <row r="211" spans="2:20" x14ac:dyDescent="0.25">
      <c r="B211" s="1"/>
      <c r="C211" s="27">
        <v>43070</v>
      </c>
      <c r="D211" s="5">
        <v>58</v>
      </c>
      <c r="E211" s="5">
        <v>2</v>
      </c>
      <c r="F211" s="5">
        <v>40289</v>
      </c>
      <c r="G211" s="5">
        <v>7730</v>
      </c>
      <c r="H211" s="5">
        <v>5509</v>
      </c>
      <c r="I211" s="5"/>
      <c r="J211" s="5"/>
      <c r="K211" s="5">
        <v>4096</v>
      </c>
      <c r="L211" s="5"/>
      <c r="M211" s="5"/>
      <c r="N211" s="5">
        <v>1528</v>
      </c>
      <c r="O211" s="5"/>
      <c r="P211" s="5"/>
      <c r="Q211" s="5">
        <v>103</v>
      </c>
      <c r="R211" s="5"/>
      <c r="S211" s="5"/>
      <c r="T211" s="5">
        <v>59315</v>
      </c>
    </row>
    <row r="212" spans="2:20" x14ac:dyDescent="0.25">
      <c r="B212" s="1"/>
      <c r="C212" s="26">
        <v>43101</v>
      </c>
      <c r="D212" s="4">
        <v>58</v>
      </c>
      <c r="E212" s="4">
        <v>2</v>
      </c>
      <c r="F212" s="4">
        <v>40140</v>
      </c>
      <c r="G212" s="4">
        <v>7754</v>
      </c>
      <c r="H212" s="4">
        <v>5502</v>
      </c>
      <c r="I212" s="4"/>
      <c r="J212" s="4"/>
      <c r="K212" s="4">
        <v>4086</v>
      </c>
      <c r="L212" s="4"/>
      <c r="M212" s="4"/>
      <c r="N212" s="4">
        <v>71</v>
      </c>
      <c r="O212" s="4"/>
      <c r="P212" s="4"/>
      <c r="Q212" s="4">
        <v>103</v>
      </c>
      <c r="R212" s="4"/>
      <c r="S212" s="4"/>
      <c r="T212" s="4">
        <v>57716</v>
      </c>
    </row>
    <row r="213" spans="2:20" x14ac:dyDescent="0.25">
      <c r="B213" s="1"/>
      <c r="C213" s="27">
        <v>43132</v>
      </c>
      <c r="D213" s="5">
        <v>57</v>
      </c>
      <c r="E213" s="5">
        <v>2</v>
      </c>
      <c r="F213" s="5">
        <v>40001</v>
      </c>
      <c r="G213" s="5">
        <v>7772</v>
      </c>
      <c r="H213" s="5">
        <v>5494</v>
      </c>
      <c r="I213" s="5"/>
      <c r="J213" s="5"/>
      <c r="K213" s="5">
        <v>4077</v>
      </c>
      <c r="L213" s="5"/>
      <c r="M213" s="5"/>
      <c r="N213" s="5">
        <v>621</v>
      </c>
      <c r="O213" s="5"/>
      <c r="P213" s="5"/>
      <c r="Q213" s="5">
        <v>102</v>
      </c>
      <c r="R213" s="5"/>
      <c r="S213" s="5"/>
      <c r="T213" s="5">
        <v>58126</v>
      </c>
    </row>
    <row r="214" spans="2:20" x14ac:dyDescent="0.25">
      <c r="B214" s="1"/>
      <c r="C214" s="27">
        <v>43160</v>
      </c>
      <c r="D214" s="5">
        <v>57</v>
      </c>
      <c r="E214" s="5">
        <v>2</v>
      </c>
      <c r="F214" s="5">
        <v>39850</v>
      </c>
      <c r="G214" s="5">
        <v>7792</v>
      </c>
      <c r="H214" s="5">
        <v>5492</v>
      </c>
      <c r="I214" s="5"/>
      <c r="J214" s="5"/>
      <c r="K214" s="5">
        <v>4066</v>
      </c>
      <c r="L214" s="5"/>
      <c r="M214" s="5"/>
      <c r="N214" s="5">
        <v>1571</v>
      </c>
      <c r="O214" s="5"/>
      <c r="P214" s="5"/>
      <c r="Q214" s="5">
        <v>99</v>
      </c>
      <c r="R214" s="5"/>
      <c r="S214" s="5"/>
      <c r="T214" s="5">
        <v>58929</v>
      </c>
    </row>
    <row r="215" spans="2:20" x14ac:dyDescent="0.25">
      <c r="B215" s="1"/>
      <c r="C215" s="27">
        <v>43191</v>
      </c>
      <c r="D215" s="5">
        <v>57</v>
      </c>
      <c r="E215" s="5">
        <v>2</v>
      </c>
      <c r="F215" s="5">
        <v>39667</v>
      </c>
      <c r="G215" s="5">
        <v>7821</v>
      </c>
      <c r="H215" s="5">
        <v>5479</v>
      </c>
      <c r="I215" s="5"/>
      <c r="J215" s="5"/>
      <c r="K215" s="5">
        <v>4051</v>
      </c>
      <c r="L215" s="5"/>
      <c r="M215" s="5"/>
      <c r="N215" s="5">
        <v>69</v>
      </c>
      <c r="O215" s="5"/>
      <c r="P215" s="5"/>
      <c r="Q215" s="5">
        <v>112</v>
      </c>
      <c r="R215" s="5"/>
      <c r="S215" s="5"/>
      <c r="T215" s="5">
        <v>57258</v>
      </c>
    </row>
    <row r="216" spans="2:20" x14ac:dyDescent="0.25">
      <c r="B216" s="1"/>
      <c r="C216" s="27">
        <v>43221</v>
      </c>
      <c r="D216" s="5">
        <v>57</v>
      </c>
      <c r="E216" s="5">
        <v>2</v>
      </c>
      <c r="F216" s="5">
        <v>39510</v>
      </c>
      <c r="G216" s="5">
        <v>7833</v>
      </c>
      <c r="H216" s="5">
        <v>5458</v>
      </c>
      <c r="I216" s="5"/>
      <c r="J216" s="5"/>
      <c r="K216" s="5">
        <v>4029</v>
      </c>
      <c r="L216" s="5"/>
      <c r="M216" s="5"/>
      <c r="N216" s="5">
        <v>74</v>
      </c>
      <c r="O216" s="5"/>
      <c r="P216" s="5"/>
      <c r="Q216" s="5">
        <v>111</v>
      </c>
      <c r="R216" s="5"/>
      <c r="S216" s="5"/>
      <c r="T216" s="5">
        <v>57074</v>
      </c>
    </row>
    <row r="217" spans="2:20" x14ac:dyDescent="0.25">
      <c r="B217" s="1"/>
      <c r="C217" s="27">
        <v>43252</v>
      </c>
      <c r="D217" s="5">
        <v>57</v>
      </c>
      <c r="E217" s="5">
        <v>2</v>
      </c>
      <c r="F217" s="5">
        <v>39325</v>
      </c>
      <c r="G217" s="5">
        <v>7858</v>
      </c>
      <c r="H217" s="5">
        <v>5437</v>
      </c>
      <c r="I217" s="5"/>
      <c r="J217" s="5"/>
      <c r="K217" s="5">
        <v>4114</v>
      </c>
      <c r="L217" s="5"/>
      <c r="M217" s="5"/>
      <c r="N217" s="5">
        <v>73</v>
      </c>
      <c r="O217" s="5"/>
      <c r="P217" s="5"/>
      <c r="Q217" s="5">
        <v>109</v>
      </c>
      <c r="R217" s="5"/>
      <c r="S217" s="5"/>
      <c r="T217" s="5">
        <v>56975</v>
      </c>
    </row>
    <row r="218" spans="2:20" x14ac:dyDescent="0.25">
      <c r="B218" s="1"/>
      <c r="C218" s="27">
        <v>43282</v>
      </c>
      <c r="D218" s="5">
        <v>57</v>
      </c>
      <c r="E218" s="5">
        <v>2</v>
      </c>
      <c r="F218" s="5">
        <v>39129</v>
      </c>
      <c r="G218" s="5">
        <v>7875</v>
      </c>
      <c r="H218" s="5">
        <v>5419</v>
      </c>
      <c r="I218" s="5"/>
      <c r="J218" s="5"/>
      <c r="K218" s="5">
        <v>4101</v>
      </c>
      <c r="L218" s="5"/>
      <c r="M218" s="5"/>
      <c r="N218" s="5">
        <v>70</v>
      </c>
      <c r="O218" s="5"/>
      <c r="P218" s="5"/>
      <c r="Q218" s="5">
        <v>108</v>
      </c>
      <c r="R218" s="5"/>
      <c r="S218" s="5"/>
      <c r="T218" s="5">
        <v>56761</v>
      </c>
    </row>
    <row r="219" spans="2:20" x14ac:dyDescent="0.25">
      <c r="B219" s="1"/>
      <c r="C219" s="27">
        <v>43313</v>
      </c>
      <c r="D219" s="5">
        <v>57</v>
      </c>
      <c r="E219" s="5">
        <v>2</v>
      </c>
      <c r="F219" s="5">
        <v>38905</v>
      </c>
      <c r="G219" s="5">
        <v>7892</v>
      </c>
      <c r="H219" s="5">
        <v>5419</v>
      </c>
      <c r="I219" s="5"/>
      <c r="J219" s="5"/>
      <c r="K219" s="5">
        <v>4102</v>
      </c>
      <c r="L219" s="5"/>
      <c r="M219" s="5"/>
      <c r="N219" s="5">
        <v>69</v>
      </c>
      <c r="O219" s="5"/>
      <c r="P219" s="5"/>
      <c r="Q219" s="5">
        <v>107</v>
      </c>
      <c r="R219" s="5"/>
      <c r="S219" s="5"/>
      <c r="T219" s="5">
        <v>56553</v>
      </c>
    </row>
    <row r="220" spans="2:20" x14ac:dyDescent="0.25">
      <c r="B220" s="1"/>
      <c r="C220" s="27">
        <v>43344</v>
      </c>
      <c r="D220" s="5">
        <v>56</v>
      </c>
      <c r="E220" s="5">
        <v>2</v>
      </c>
      <c r="F220" s="5">
        <v>38805</v>
      </c>
      <c r="G220" s="5">
        <v>8014</v>
      </c>
      <c r="H220" s="5">
        <v>5412</v>
      </c>
      <c r="I220" s="5"/>
      <c r="J220" s="5"/>
      <c r="K220" s="5">
        <v>3831</v>
      </c>
      <c r="L220" s="5"/>
      <c r="M220" s="5"/>
      <c r="N220" s="5">
        <v>72</v>
      </c>
      <c r="O220" s="5"/>
      <c r="P220" s="5"/>
      <c r="Q220" s="5"/>
      <c r="R220" s="5"/>
      <c r="S220" s="5"/>
      <c r="T220" s="5">
        <v>56192</v>
      </c>
    </row>
    <row r="221" spans="2:20" x14ac:dyDescent="0.25">
      <c r="B221" s="1"/>
      <c r="C221" s="27">
        <v>43374</v>
      </c>
      <c r="D221" s="5">
        <v>51</v>
      </c>
      <c r="E221" s="5">
        <v>2</v>
      </c>
      <c r="F221" s="5">
        <v>38714</v>
      </c>
      <c r="G221" s="5">
        <v>8176</v>
      </c>
      <c r="H221" s="5">
        <v>5379</v>
      </c>
      <c r="I221" s="5"/>
      <c r="J221" s="5"/>
      <c r="K221" s="5">
        <v>3783</v>
      </c>
      <c r="L221" s="5"/>
      <c r="M221" s="5"/>
      <c r="N221" s="5">
        <v>69</v>
      </c>
      <c r="O221" s="5"/>
      <c r="P221" s="5"/>
      <c r="Q221" s="5"/>
      <c r="R221" s="5"/>
      <c r="S221" s="5"/>
      <c r="T221" s="5">
        <v>56174</v>
      </c>
    </row>
    <row r="222" spans="2:20" x14ac:dyDescent="0.25">
      <c r="B222" s="1"/>
      <c r="C222" s="27">
        <v>43405</v>
      </c>
      <c r="D222" s="5">
        <v>31</v>
      </c>
      <c r="E222" s="5">
        <v>2</v>
      </c>
      <c r="F222" s="5">
        <v>38622</v>
      </c>
      <c r="G222" s="5">
        <v>8166</v>
      </c>
      <c r="H222" s="5">
        <v>5366</v>
      </c>
      <c r="I222" s="5"/>
      <c r="J222" s="5"/>
      <c r="K222" s="5">
        <v>3783</v>
      </c>
      <c r="L222" s="5"/>
      <c r="M222" s="5"/>
      <c r="N222" s="5">
        <v>68</v>
      </c>
      <c r="O222" s="5"/>
      <c r="P222" s="5"/>
      <c r="Q222" s="5"/>
      <c r="R222" s="5"/>
      <c r="S222" s="5"/>
      <c r="T222" s="5">
        <v>56038</v>
      </c>
    </row>
    <row r="223" spans="2:20" x14ac:dyDescent="0.25">
      <c r="B223" s="1"/>
      <c r="C223" s="27">
        <v>43435</v>
      </c>
      <c r="D223" s="5">
        <v>31</v>
      </c>
      <c r="E223" s="5">
        <v>2</v>
      </c>
      <c r="F223" s="5">
        <v>38504</v>
      </c>
      <c r="G223" s="5">
        <v>8195</v>
      </c>
      <c r="H223" s="5">
        <v>5355</v>
      </c>
      <c r="I223" s="5"/>
      <c r="J223" s="5"/>
      <c r="K223" s="5">
        <v>3783</v>
      </c>
      <c r="L223" s="5"/>
      <c r="M223" s="5"/>
      <c r="N223" s="5">
        <v>68</v>
      </c>
      <c r="O223" s="5"/>
      <c r="P223" s="5"/>
      <c r="Q223" s="5"/>
      <c r="R223" s="5"/>
      <c r="S223" s="5"/>
      <c r="T223" s="5">
        <v>55938</v>
      </c>
    </row>
    <row r="224" spans="2:20" x14ac:dyDescent="0.25">
      <c r="B224" s="1"/>
      <c r="C224" s="26">
        <v>43466</v>
      </c>
      <c r="D224" s="4">
        <v>31</v>
      </c>
      <c r="E224" s="4">
        <v>2</v>
      </c>
      <c r="F224" s="4">
        <v>38399</v>
      </c>
      <c r="G224" s="4">
        <v>8206</v>
      </c>
      <c r="H224" s="4">
        <v>5348</v>
      </c>
      <c r="I224" s="4"/>
      <c r="J224" s="4"/>
      <c r="K224" s="4">
        <v>1733</v>
      </c>
      <c r="L224" s="4"/>
      <c r="M224" s="4"/>
      <c r="N224" s="4">
        <v>68</v>
      </c>
      <c r="O224" s="4"/>
      <c r="P224" s="4"/>
      <c r="Q224" s="4"/>
      <c r="R224" s="4"/>
      <c r="S224" s="4"/>
      <c r="T224" s="4">
        <v>53787</v>
      </c>
    </row>
    <row r="225" spans="2:20" x14ac:dyDescent="0.25">
      <c r="B225" s="1"/>
      <c r="C225" s="27">
        <v>43497</v>
      </c>
      <c r="D225" s="5">
        <v>31</v>
      </c>
      <c r="E225" s="5">
        <v>2</v>
      </c>
      <c r="F225" s="5">
        <v>38387</v>
      </c>
      <c r="G225" s="5">
        <v>8336</v>
      </c>
      <c r="H225" s="5">
        <v>5340</v>
      </c>
      <c r="I225" s="5"/>
      <c r="J225" s="5"/>
      <c r="K225" s="5">
        <v>1758</v>
      </c>
      <c r="L225" s="5"/>
      <c r="M225" s="5"/>
      <c r="N225" s="5">
        <v>77</v>
      </c>
      <c r="O225" s="5"/>
      <c r="P225" s="5"/>
      <c r="Q225" s="5"/>
      <c r="R225" s="5"/>
      <c r="S225" s="5"/>
      <c r="T225" s="5">
        <v>53931</v>
      </c>
    </row>
    <row r="226" spans="2:20" x14ac:dyDescent="0.25">
      <c r="B226" s="1"/>
      <c r="C226" s="27">
        <v>43525</v>
      </c>
      <c r="D226" s="5">
        <v>31</v>
      </c>
      <c r="E226" s="5">
        <v>2</v>
      </c>
      <c r="F226" s="5">
        <v>38242</v>
      </c>
      <c r="G226" s="5">
        <v>8366</v>
      </c>
      <c r="H226" s="5">
        <v>5317</v>
      </c>
      <c r="I226" s="5"/>
      <c r="J226" s="5"/>
      <c r="K226" s="5">
        <v>1082</v>
      </c>
      <c r="L226" s="5"/>
      <c r="M226" s="5"/>
      <c r="N226" s="5">
        <v>68</v>
      </c>
      <c r="O226" s="5"/>
      <c r="P226" s="5"/>
      <c r="Q226" s="5"/>
      <c r="R226" s="5"/>
      <c r="S226" s="5"/>
      <c r="T226" s="5">
        <v>53108</v>
      </c>
    </row>
    <row r="227" spans="2:20" x14ac:dyDescent="0.25">
      <c r="B227" s="1"/>
      <c r="C227" s="27">
        <v>43556</v>
      </c>
      <c r="D227" s="5">
        <v>31</v>
      </c>
      <c r="E227" s="5">
        <v>2</v>
      </c>
      <c r="F227" s="5">
        <v>38145</v>
      </c>
      <c r="G227" s="5">
        <v>8372</v>
      </c>
      <c r="H227" s="5">
        <v>5316</v>
      </c>
      <c r="I227" s="5"/>
      <c r="J227" s="5"/>
      <c r="K227" s="5">
        <v>1105</v>
      </c>
      <c r="L227" s="5"/>
      <c r="M227" s="5"/>
      <c r="N227" s="5">
        <v>66</v>
      </c>
      <c r="O227" s="5"/>
      <c r="P227" s="5"/>
      <c r="Q227" s="5"/>
      <c r="R227" s="5"/>
      <c r="S227" s="5"/>
      <c r="T227" s="5">
        <v>53037</v>
      </c>
    </row>
    <row r="228" spans="2:20" x14ac:dyDescent="0.25">
      <c r="B228" s="1"/>
      <c r="C228" s="27">
        <v>43586</v>
      </c>
      <c r="D228" s="5">
        <v>31</v>
      </c>
      <c r="E228" s="5">
        <v>2</v>
      </c>
      <c r="F228" s="5">
        <v>37978</v>
      </c>
      <c r="G228" s="5">
        <v>8391</v>
      </c>
      <c r="H228" s="5">
        <v>5283</v>
      </c>
      <c r="I228" s="5"/>
      <c r="J228" s="5"/>
      <c r="K228" s="5">
        <v>1056</v>
      </c>
      <c r="L228" s="5"/>
      <c r="M228" s="5"/>
      <c r="N228" s="5">
        <v>65</v>
      </c>
      <c r="O228" s="5"/>
      <c r="P228" s="5"/>
      <c r="Q228" s="5"/>
      <c r="R228" s="5"/>
      <c r="S228" s="5"/>
      <c r="T228" s="5">
        <v>52806</v>
      </c>
    </row>
    <row r="229" spans="2:20" x14ac:dyDescent="0.25">
      <c r="B229" s="1"/>
      <c r="C229" s="27">
        <v>43617</v>
      </c>
      <c r="D229" s="5">
        <v>31</v>
      </c>
      <c r="E229" s="5">
        <v>1</v>
      </c>
      <c r="F229" s="5">
        <v>37903</v>
      </c>
      <c r="G229" s="5">
        <v>8414</v>
      </c>
      <c r="H229" s="5">
        <v>5250</v>
      </c>
      <c r="I229" s="5"/>
      <c r="J229" s="5"/>
      <c r="K229" s="5">
        <v>946</v>
      </c>
      <c r="L229" s="5"/>
      <c r="M229" s="5"/>
      <c r="N229" s="5">
        <v>65</v>
      </c>
      <c r="O229" s="5"/>
      <c r="P229" s="5"/>
      <c r="Q229" s="5"/>
      <c r="R229" s="5"/>
      <c r="S229" s="5"/>
      <c r="T229" s="5">
        <v>52610</v>
      </c>
    </row>
    <row r="230" spans="2:20" x14ac:dyDescent="0.25">
      <c r="B230" s="1"/>
      <c r="C230" s="27">
        <v>43647</v>
      </c>
      <c r="D230" s="5">
        <v>31</v>
      </c>
      <c r="E230" s="5">
        <v>2</v>
      </c>
      <c r="F230" s="5">
        <v>37819</v>
      </c>
      <c r="G230" s="5">
        <v>8438</v>
      </c>
      <c r="H230" s="5">
        <v>5231</v>
      </c>
      <c r="I230" s="5"/>
      <c r="J230" s="5"/>
      <c r="K230" s="5">
        <v>919</v>
      </c>
      <c r="L230" s="5"/>
      <c r="M230" s="5"/>
      <c r="N230" s="5">
        <v>66</v>
      </c>
      <c r="O230" s="5"/>
      <c r="P230" s="5"/>
      <c r="Q230" s="5"/>
      <c r="R230" s="5"/>
      <c r="S230" s="5"/>
      <c r="T230" s="5">
        <v>52506</v>
      </c>
    </row>
    <row r="231" spans="2:20" x14ac:dyDescent="0.25">
      <c r="B231" s="1"/>
      <c r="C231" s="27">
        <v>43678</v>
      </c>
      <c r="D231" s="5">
        <v>31</v>
      </c>
      <c r="E231" s="5">
        <v>2</v>
      </c>
      <c r="F231" s="5">
        <v>37536</v>
      </c>
      <c r="G231" s="5">
        <v>8451</v>
      </c>
      <c r="H231" s="5">
        <v>5207</v>
      </c>
      <c r="I231" s="5"/>
      <c r="J231" s="5"/>
      <c r="K231" s="5">
        <v>907</v>
      </c>
      <c r="L231" s="5"/>
      <c r="M231" s="5"/>
      <c r="N231" s="5">
        <v>67</v>
      </c>
      <c r="O231" s="5"/>
      <c r="P231" s="5"/>
      <c r="Q231" s="5"/>
      <c r="R231" s="5"/>
      <c r="S231" s="5"/>
      <c r="T231" s="5">
        <v>52201</v>
      </c>
    </row>
    <row r="232" spans="2:20" x14ac:dyDescent="0.25">
      <c r="B232" s="1"/>
      <c r="C232" s="27">
        <v>43709</v>
      </c>
      <c r="D232" s="5">
        <v>31</v>
      </c>
      <c r="E232" s="5">
        <v>2</v>
      </c>
      <c r="F232" s="5">
        <v>37504</v>
      </c>
      <c r="G232" s="5">
        <v>8447</v>
      </c>
      <c r="H232" s="5">
        <v>5197</v>
      </c>
      <c r="I232" s="5"/>
      <c r="J232" s="5"/>
      <c r="K232" s="5">
        <v>909</v>
      </c>
      <c r="L232" s="5"/>
      <c r="M232" s="5"/>
      <c r="N232" s="5">
        <v>66</v>
      </c>
      <c r="O232" s="5"/>
      <c r="P232" s="5"/>
      <c r="Q232" s="5"/>
      <c r="R232" s="5"/>
      <c r="S232" s="5"/>
      <c r="T232" s="5">
        <v>52156</v>
      </c>
    </row>
    <row r="233" spans="2:20" x14ac:dyDescent="0.25">
      <c r="B233" s="1"/>
      <c r="C233" s="27">
        <v>43739</v>
      </c>
      <c r="D233" s="5">
        <v>31</v>
      </c>
      <c r="E233" s="5">
        <v>2</v>
      </c>
      <c r="F233" s="5">
        <v>37596</v>
      </c>
      <c r="G233" s="5">
        <v>8475</v>
      </c>
      <c r="H233" s="5">
        <v>5181</v>
      </c>
      <c r="I233" s="5"/>
      <c r="J233" s="5"/>
      <c r="K233" s="5">
        <v>910</v>
      </c>
      <c r="L233" s="5"/>
      <c r="M233" s="5"/>
      <c r="N233" s="5">
        <v>64</v>
      </c>
      <c r="O233" s="5"/>
      <c r="P233" s="5"/>
      <c r="Q233" s="5"/>
      <c r="R233" s="5"/>
      <c r="S233" s="5"/>
      <c r="T233" s="5">
        <v>52259</v>
      </c>
    </row>
    <row r="234" spans="2:20" x14ac:dyDescent="0.25">
      <c r="B234" s="1"/>
      <c r="C234" s="27">
        <v>43770</v>
      </c>
      <c r="D234" s="5">
        <v>31</v>
      </c>
      <c r="E234" s="5">
        <v>1</v>
      </c>
      <c r="F234" s="5">
        <v>37570</v>
      </c>
      <c r="G234" s="5">
        <v>10482</v>
      </c>
      <c r="H234" s="5">
        <v>5175</v>
      </c>
      <c r="I234" s="5"/>
      <c r="J234" s="5"/>
      <c r="K234" s="5">
        <v>904</v>
      </c>
      <c r="L234" s="5"/>
      <c r="M234" s="5"/>
      <c r="N234" s="5">
        <v>62</v>
      </c>
      <c r="O234" s="5"/>
      <c r="P234" s="5"/>
      <c r="Q234" s="5"/>
      <c r="R234" s="5"/>
      <c r="S234" s="5"/>
      <c r="T234" s="5">
        <v>54225</v>
      </c>
    </row>
    <row r="235" spans="2:20" x14ac:dyDescent="0.25">
      <c r="B235" s="1"/>
      <c r="C235" s="27">
        <v>43800</v>
      </c>
      <c r="D235" s="5">
        <v>31</v>
      </c>
      <c r="E235" s="5">
        <v>1</v>
      </c>
      <c r="F235" s="5">
        <v>37352</v>
      </c>
      <c r="G235" s="5">
        <v>11843</v>
      </c>
      <c r="H235" s="5">
        <v>5158</v>
      </c>
      <c r="I235" s="5"/>
      <c r="J235" s="5"/>
      <c r="K235" s="5">
        <v>901</v>
      </c>
      <c r="L235" s="5"/>
      <c r="M235" s="5"/>
      <c r="N235" s="5">
        <v>62</v>
      </c>
      <c r="O235" s="5"/>
      <c r="P235" s="5"/>
      <c r="Q235" s="5"/>
      <c r="R235" s="5"/>
      <c r="S235" s="5"/>
      <c r="T235" s="5">
        <v>55348</v>
      </c>
    </row>
    <row r="236" spans="2:20" x14ac:dyDescent="0.25">
      <c r="B236" s="1"/>
      <c r="C236" s="26">
        <v>43831</v>
      </c>
      <c r="D236" s="4">
        <v>31</v>
      </c>
      <c r="E236" s="4">
        <v>1</v>
      </c>
      <c r="F236" s="4">
        <v>37833</v>
      </c>
      <c r="G236" s="4">
        <v>11601</v>
      </c>
      <c r="H236" s="4">
        <v>5145</v>
      </c>
      <c r="I236" s="4"/>
      <c r="J236" s="4"/>
      <c r="K236" s="4">
        <v>1040</v>
      </c>
      <c r="L236" s="4"/>
      <c r="M236" s="4"/>
      <c r="N236" s="4">
        <v>63</v>
      </c>
      <c r="O236" s="4"/>
      <c r="P236" s="4"/>
      <c r="Q236" s="4"/>
      <c r="R236" s="4"/>
      <c r="S236" s="4"/>
      <c r="T236" s="4">
        <v>55714</v>
      </c>
    </row>
    <row r="237" spans="2:20" x14ac:dyDescent="0.25">
      <c r="B237" s="1"/>
      <c r="C237" s="27">
        <v>43862</v>
      </c>
      <c r="D237" s="5">
        <v>31</v>
      </c>
      <c r="E237" s="5">
        <v>1</v>
      </c>
      <c r="F237" s="5">
        <v>37693</v>
      </c>
      <c r="G237" s="5">
        <v>11710</v>
      </c>
      <c r="H237" s="5">
        <v>5135</v>
      </c>
      <c r="I237" s="5"/>
      <c r="J237" s="5"/>
      <c r="K237" s="5">
        <v>1036</v>
      </c>
      <c r="L237" s="5"/>
      <c r="M237" s="5"/>
      <c r="N237" s="5">
        <v>59</v>
      </c>
      <c r="O237" s="5"/>
      <c r="P237" s="5"/>
      <c r="Q237" s="5"/>
      <c r="R237" s="5"/>
      <c r="S237" s="5"/>
      <c r="T237" s="5">
        <v>55665</v>
      </c>
    </row>
    <row r="238" spans="2:20" x14ac:dyDescent="0.25">
      <c r="B238" s="1"/>
      <c r="C238" s="27">
        <v>43891</v>
      </c>
      <c r="D238" s="5">
        <v>31</v>
      </c>
      <c r="E238" s="5">
        <v>1</v>
      </c>
      <c r="F238" s="5">
        <v>37573</v>
      </c>
      <c r="G238" s="5">
        <v>11860</v>
      </c>
      <c r="H238" s="5">
        <v>5129</v>
      </c>
      <c r="I238" s="5"/>
      <c r="J238" s="5"/>
      <c r="K238" s="5">
        <v>1039</v>
      </c>
      <c r="L238" s="5"/>
      <c r="M238" s="5"/>
      <c r="N238" s="5">
        <v>61</v>
      </c>
      <c r="O238" s="5"/>
      <c r="P238" s="5"/>
      <c r="Q238" s="5"/>
      <c r="R238" s="5"/>
      <c r="S238" s="5"/>
      <c r="T238" s="5">
        <v>55694</v>
      </c>
    </row>
    <row r="239" spans="2:20" x14ac:dyDescent="0.25">
      <c r="B239" s="1"/>
      <c r="C239" s="27">
        <v>43922</v>
      </c>
      <c r="D239" s="5">
        <v>31</v>
      </c>
      <c r="E239" s="5">
        <v>1</v>
      </c>
      <c r="F239" s="5">
        <v>37467</v>
      </c>
      <c r="G239" s="5">
        <v>11997</v>
      </c>
      <c r="H239" s="5">
        <v>5113</v>
      </c>
      <c r="I239" s="5"/>
      <c r="J239" s="5"/>
      <c r="K239" s="5">
        <v>1037</v>
      </c>
      <c r="L239" s="5"/>
      <c r="M239" s="5"/>
      <c r="N239" s="5">
        <v>60</v>
      </c>
      <c r="O239" s="5"/>
      <c r="P239" s="5"/>
      <c r="Q239" s="5"/>
      <c r="R239" s="5"/>
      <c r="S239" s="5"/>
      <c r="T239" s="5">
        <v>55706</v>
      </c>
    </row>
    <row r="240" spans="2:20" x14ac:dyDescent="0.25">
      <c r="B240" s="1"/>
      <c r="C240" s="27">
        <v>43952</v>
      </c>
      <c r="D240" s="5">
        <v>31</v>
      </c>
      <c r="E240" s="5">
        <v>1</v>
      </c>
      <c r="F240" s="5">
        <v>39932</v>
      </c>
      <c r="G240" s="5">
        <v>12148</v>
      </c>
      <c r="H240" s="5">
        <v>5104</v>
      </c>
      <c r="I240" s="5"/>
      <c r="J240" s="5"/>
      <c r="K240" s="5">
        <v>898</v>
      </c>
      <c r="L240" s="5"/>
      <c r="M240" s="5"/>
      <c r="N240" s="5">
        <v>60</v>
      </c>
      <c r="O240" s="5"/>
      <c r="P240" s="5"/>
      <c r="Q240" s="5"/>
      <c r="R240" s="5"/>
      <c r="S240" s="5"/>
      <c r="T240" s="5">
        <v>58174</v>
      </c>
    </row>
    <row r="241" spans="2:20" x14ac:dyDescent="0.25">
      <c r="B241" s="1"/>
      <c r="C241" s="27">
        <v>43983</v>
      </c>
      <c r="D241" s="5">
        <v>31</v>
      </c>
      <c r="E241" s="5">
        <v>1</v>
      </c>
      <c r="F241" s="5">
        <v>39768</v>
      </c>
      <c r="G241" s="5">
        <v>593</v>
      </c>
      <c r="H241" s="5">
        <v>5088</v>
      </c>
      <c r="I241" s="5"/>
      <c r="J241" s="5"/>
      <c r="K241" s="5">
        <v>778</v>
      </c>
      <c r="L241" s="5"/>
      <c r="M241" s="5"/>
      <c r="N241" s="5">
        <v>61</v>
      </c>
      <c r="O241" s="5"/>
      <c r="P241" s="5"/>
      <c r="Q241" s="5"/>
      <c r="R241" s="5"/>
      <c r="S241" s="5"/>
      <c r="T241" s="5">
        <v>46320</v>
      </c>
    </row>
    <row r="242" spans="2:20" x14ac:dyDescent="0.25">
      <c r="B242" s="1"/>
      <c r="C242" s="27">
        <v>44013</v>
      </c>
      <c r="D242" s="5">
        <v>31</v>
      </c>
      <c r="E242" s="5">
        <v>1</v>
      </c>
      <c r="F242" s="5">
        <v>38719</v>
      </c>
      <c r="G242" s="5">
        <v>1122</v>
      </c>
      <c r="H242" s="5">
        <v>5067</v>
      </c>
      <c r="I242" s="5"/>
      <c r="J242" s="5"/>
      <c r="K242" s="5">
        <v>763</v>
      </c>
      <c r="L242" s="5"/>
      <c r="M242" s="5"/>
      <c r="N242" s="5">
        <v>60</v>
      </c>
      <c r="O242" s="5"/>
      <c r="P242" s="5"/>
      <c r="Q242" s="5"/>
      <c r="R242" s="5"/>
      <c r="S242" s="5"/>
      <c r="T242" s="5">
        <v>45763</v>
      </c>
    </row>
    <row r="243" spans="2:20" x14ac:dyDescent="0.25">
      <c r="B243" s="1"/>
      <c r="C243" s="27">
        <v>44044</v>
      </c>
      <c r="D243" s="5">
        <v>31</v>
      </c>
      <c r="E243" s="5">
        <v>1</v>
      </c>
      <c r="F243" s="5">
        <v>38568</v>
      </c>
      <c r="G243" s="5">
        <v>1060</v>
      </c>
      <c r="H243" s="5">
        <v>5056</v>
      </c>
      <c r="I243" s="5"/>
      <c r="J243" s="5"/>
      <c r="K243" s="5">
        <v>757</v>
      </c>
      <c r="L243" s="5"/>
      <c r="M243" s="5"/>
      <c r="N243" s="5">
        <v>61</v>
      </c>
      <c r="O243" s="5"/>
      <c r="P243" s="5"/>
      <c r="Q243" s="5"/>
      <c r="R243" s="5"/>
      <c r="S243" s="5"/>
      <c r="T243" s="5">
        <v>45534</v>
      </c>
    </row>
    <row r="244" spans="2:20" x14ac:dyDescent="0.25">
      <c r="B244" s="1"/>
      <c r="C244" s="27">
        <v>44075</v>
      </c>
      <c r="D244" s="5">
        <v>31</v>
      </c>
      <c r="E244" s="5">
        <v>1</v>
      </c>
      <c r="F244" s="5">
        <v>38461</v>
      </c>
      <c r="G244" s="5">
        <v>1072</v>
      </c>
      <c r="H244" s="5">
        <v>5029</v>
      </c>
      <c r="I244" s="5"/>
      <c r="J244" s="5"/>
      <c r="K244" s="5">
        <v>745</v>
      </c>
      <c r="L244" s="5"/>
      <c r="M244" s="5"/>
      <c r="N244" s="5">
        <v>58</v>
      </c>
      <c r="O244" s="5"/>
      <c r="P244" s="5"/>
      <c r="Q244" s="5"/>
      <c r="R244" s="5"/>
      <c r="S244" s="5"/>
      <c r="T244" s="5">
        <v>45397</v>
      </c>
    </row>
    <row r="245" spans="2:20" x14ac:dyDescent="0.25">
      <c r="B245" s="1"/>
      <c r="C245" s="27">
        <v>44105</v>
      </c>
      <c r="D245" s="5">
        <v>31</v>
      </c>
      <c r="E245" s="5">
        <v>1</v>
      </c>
      <c r="F245" s="5">
        <v>38389</v>
      </c>
      <c r="G245" s="5">
        <v>1078</v>
      </c>
      <c r="H245" s="5">
        <v>4996</v>
      </c>
      <c r="I245" s="5"/>
      <c r="J245" s="5"/>
      <c r="K245" s="5">
        <v>744</v>
      </c>
      <c r="L245" s="5"/>
      <c r="M245" s="5"/>
      <c r="N245" s="5">
        <v>57</v>
      </c>
      <c r="O245" s="5"/>
      <c r="P245" s="5"/>
      <c r="Q245" s="5"/>
      <c r="R245" s="5"/>
      <c r="S245" s="5"/>
      <c r="T245" s="5">
        <v>45296</v>
      </c>
    </row>
    <row r="246" spans="2:20" x14ac:dyDescent="0.25">
      <c r="B246" s="1"/>
      <c r="C246" s="27">
        <v>44136</v>
      </c>
      <c r="D246" s="5">
        <v>31</v>
      </c>
      <c r="E246" s="5">
        <v>1</v>
      </c>
      <c r="F246" s="5">
        <v>38335</v>
      </c>
      <c r="G246" s="5">
        <v>1037</v>
      </c>
      <c r="H246" s="5">
        <v>4972</v>
      </c>
      <c r="I246" s="5"/>
      <c r="J246" s="5"/>
      <c r="K246" s="5">
        <v>730</v>
      </c>
      <c r="L246" s="5"/>
      <c r="M246" s="5"/>
      <c r="N246" s="5">
        <v>56</v>
      </c>
      <c r="O246" s="5"/>
      <c r="P246" s="5"/>
      <c r="Q246" s="5"/>
      <c r="R246" s="5"/>
      <c r="S246" s="5"/>
      <c r="T246" s="5">
        <v>45162</v>
      </c>
    </row>
    <row r="247" spans="2:20" x14ac:dyDescent="0.25">
      <c r="B247" s="1"/>
      <c r="C247" s="27">
        <v>44166</v>
      </c>
      <c r="D247" s="5">
        <v>31</v>
      </c>
      <c r="E247" s="5">
        <v>1</v>
      </c>
      <c r="F247" s="5">
        <v>40400</v>
      </c>
      <c r="G247" s="5">
        <v>981</v>
      </c>
      <c r="H247" s="5">
        <v>4914</v>
      </c>
      <c r="I247" s="5"/>
      <c r="J247" s="5"/>
      <c r="K247" s="5">
        <v>728</v>
      </c>
      <c r="L247" s="5"/>
      <c r="M247" s="5"/>
      <c r="N247" s="5">
        <v>53</v>
      </c>
      <c r="O247" s="5"/>
      <c r="P247" s="5"/>
      <c r="Q247" s="5"/>
      <c r="R247" s="5"/>
      <c r="S247" s="5"/>
      <c r="T247" s="5">
        <v>47108</v>
      </c>
    </row>
    <row r="248" spans="2:20" x14ac:dyDescent="0.25">
      <c r="B248" s="1"/>
      <c r="C248" s="26">
        <v>44197</v>
      </c>
      <c r="D248" s="4">
        <v>31</v>
      </c>
      <c r="E248" s="4">
        <v>1</v>
      </c>
      <c r="F248" s="4">
        <v>40611</v>
      </c>
      <c r="G248" s="4">
        <v>913</v>
      </c>
      <c r="H248" s="4">
        <v>5524</v>
      </c>
      <c r="I248" s="4"/>
      <c r="J248" s="4"/>
      <c r="K248" s="4">
        <v>873</v>
      </c>
      <c r="L248" s="4"/>
      <c r="M248" s="4"/>
      <c r="N248" s="4">
        <v>52</v>
      </c>
      <c r="O248" s="4"/>
      <c r="P248" s="4"/>
      <c r="Q248" s="4"/>
      <c r="R248" s="4"/>
      <c r="S248" s="4"/>
      <c r="T248" s="4">
        <v>48005</v>
      </c>
    </row>
    <row r="249" spans="2:20" x14ac:dyDescent="0.25">
      <c r="B249" s="1"/>
      <c r="C249" s="27">
        <v>44228</v>
      </c>
      <c r="D249" s="5">
        <v>31</v>
      </c>
      <c r="E249" s="5">
        <v>1</v>
      </c>
      <c r="F249" s="5">
        <v>40447</v>
      </c>
      <c r="G249" s="5">
        <v>873</v>
      </c>
      <c r="H249" s="5">
        <v>5495</v>
      </c>
      <c r="I249" s="5"/>
      <c r="J249" s="5"/>
      <c r="K249" s="5">
        <v>865</v>
      </c>
      <c r="L249" s="5"/>
      <c r="M249" s="5"/>
      <c r="N249" s="5">
        <v>55</v>
      </c>
      <c r="O249" s="5"/>
      <c r="P249" s="5"/>
      <c r="Q249" s="5"/>
      <c r="R249" s="5"/>
      <c r="S249" s="5"/>
      <c r="T249" s="5">
        <v>47767</v>
      </c>
    </row>
    <row r="250" spans="2:20" x14ac:dyDescent="0.25">
      <c r="B250" s="1"/>
      <c r="C250" s="27">
        <v>44256</v>
      </c>
      <c r="D250" s="5">
        <v>31</v>
      </c>
      <c r="E250" s="5">
        <v>1</v>
      </c>
      <c r="F250" s="5">
        <v>37496</v>
      </c>
      <c r="G250" s="5">
        <v>837</v>
      </c>
      <c r="H250" s="5">
        <v>5486</v>
      </c>
      <c r="I250" s="5"/>
      <c r="J250" s="5"/>
      <c r="K250" s="5">
        <v>861</v>
      </c>
      <c r="L250" s="5"/>
      <c r="M250" s="5"/>
      <c r="N250" s="5">
        <v>55</v>
      </c>
      <c r="O250" s="5"/>
      <c r="P250" s="5"/>
      <c r="Q250" s="5"/>
      <c r="R250" s="5"/>
      <c r="S250" s="5"/>
      <c r="T250" s="5">
        <v>44767</v>
      </c>
    </row>
    <row r="251" spans="2:20" x14ac:dyDescent="0.25">
      <c r="B251" s="1"/>
      <c r="C251" s="27">
        <v>44287</v>
      </c>
      <c r="D251" s="5">
        <v>31</v>
      </c>
      <c r="E251" s="5">
        <v>1</v>
      </c>
      <c r="F251" s="5">
        <v>40175</v>
      </c>
      <c r="G251" s="5">
        <v>808</v>
      </c>
      <c r="H251" s="5">
        <v>5406</v>
      </c>
      <c r="I251" s="5"/>
      <c r="J251" s="5"/>
      <c r="K251" s="5">
        <v>854</v>
      </c>
      <c r="L251" s="5"/>
      <c r="M251" s="5"/>
      <c r="N251" s="5">
        <v>54</v>
      </c>
      <c r="O251" s="5"/>
      <c r="P251" s="5"/>
      <c r="Q251" s="5"/>
      <c r="R251" s="5"/>
      <c r="S251" s="5"/>
      <c r="T251" s="5">
        <v>47329</v>
      </c>
    </row>
    <row r="252" spans="2:20" x14ac:dyDescent="0.25">
      <c r="B252" s="1"/>
      <c r="C252" s="27">
        <v>44317</v>
      </c>
      <c r="D252" s="5">
        <v>31</v>
      </c>
      <c r="E252" s="5">
        <v>1</v>
      </c>
      <c r="F252" s="5">
        <v>40208</v>
      </c>
      <c r="G252" s="5">
        <v>800</v>
      </c>
      <c r="H252" s="5">
        <v>5398</v>
      </c>
      <c r="I252" s="5"/>
      <c r="J252" s="5"/>
      <c r="K252" s="5">
        <v>855</v>
      </c>
      <c r="L252" s="5"/>
      <c r="M252" s="5"/>
      <c r="N252" s="5">
        <v>52</v>
      </c>
      <c r="O252" s="5"/>
      <c r="P252" s="5"/>
      <c r="Q252" s="5"/>
      <c r="R252" s="5"/>
      <c r="S252" s="5"/>
      <c r="T252" s="5">
        <v>47345</v>
      </c>
    </row>
    <row r="253" spans="2:20" x14ac:dyDescent="0.25">
      <c r="B253" s="1"/>
      <c r="C253" s="27">
        <v>44348</v>
      </c>
      <c r="D253" s="5">
        <v>31</v>
      </c>
      <c r="E253" s="5">
        <v>1</v>
      </c>
      <c r="F253" s="5">
        <v>39962</v>
      </c>
      <c r="G253" s="5">
        <v>809</v>
      </c>
      <c r="H253" s="5">
        <v>5365</v>
      </c>
      <c r="I253" s="5"/>
      <c r="J253" s="5"/>
      <c r="K253" s="5">
        <v>848</v>
      </c>
      <c r="L253" s="5"/>
      <c r="M253" s="5"/>
      <c r="N253" s="5">
        <v>52</v>
      </c>
      <c r="O253" s="5"/>
      <c r="P253" s="5"/>
      <c r="Q253" s="5"/>
      <c r="R253" s="5"/>
      <c r="S253" s="5"/>
      <c r="T253" s="5">
        <v>47068</v>
      </c>
    </row>
    <row r="254" spans="2:20" x14ac:dyDescent="0.25">
      <c r="B254" s="1"/>
      <c r="C254" s="27">
        <v>44378</v>
      </c>
      <c r="D254" s="5">
        <v>31</v>
      </c>
      <c r="E254" s="5">
        <v>1</v>
      </c>
      <c r="F254" s="5">
        <v>39836</v>
      </c>
      <c r="G254" s="5">
        <v>809</v>
      </c>
      <c r="H254" s="5">
        <v>5294</v>
      </c>
      <c r="I254" s="5"/>
      <c r="J254" s="5"/>
      <c r="K254" s="5">
        <v>847</v>
      </c>
      <c r="L254" s="5"/>
      <c r="M254" s="5"/>
      <c r="N254" s="5">
        <v>191</v>
      </c>
      <c r="O254" s="5"/>
      <c r="P254" s="5"/>
      <c r="Q254" s="5"/>
      <c r="R254" s="5"/>
      <c r="S254" s="5"/>
      <c r="T254" s="5">
        <v>47009</v>
      </c>
    </row>
    <row r="255" spans="2:20" x14ac:dyDescent="0.25">
      <c r="B255" s="1"/>
      <c r="C255" s="27">
        <v>44409</v>
      </c>
      <c r="D255" s="5">
        <v>31</v>
      </c>
      <c r="E255" s="5">
        <v>1</v>
      </c>
      <c r="F255" s="5">
        <v>39545</v>
      </c>
      <c r="G255" s="5">
        <v>783</v>
      </c>
      <c r="H255" s="5">
        <v>5274</v>
      </c>
      <c r="I255" s="5"/>
      <c r="J255" s="5"/>
      <c r="K255" s="5">
        <v>843</v>
      </c>
      <c r="L255" s="5"/>
      <c r="M255" s="5"/>
      <c r="N255" s="5">
        <v>50</v>
      </c>
      <c r="O255" s="5"/>
      <c r="P255" s="5"/>
      <c r="Q255" s="5"/>
      <c r="R255" s="5"/>
      <c r="S255" s="5"/>
      <c r="T255" s="5">
        <v>46527</v>
      </c>
    </row>
    <row r="256" spans="2:20" x14ac:dyDescent="0.25">
      <c r="B256" s="1"/>
      <c r="C256" s="27">
        <v>44440</v>
      </c>
      <c r="D256" s="5">
        <v>31</v>
      </c>
      <c r="E256" s="5">
        <v>1</v>
      </c>
      <c r="F256" s="5">
        <v>41054</v>
      </c>
      <c r="G256" s="5">
        <v>775</v>
      </c>
      <c r="H256" s="5">
        <v>5232</v>
      </c>
      <c r="I256" s="5"/>
      <c r="J256" s="5"/>
      <c r="K256" s="5">
        <v>834</v>
      </c>
      <c r="L256" s="5"/>
      <c r="M256" s="5"/>
      <c r="N256" s="5">
        <v>51</v>
      </c>
      <c r="O256" s="5"/>
      <c r="P256" s="5"/>
      <c r="Q256" s="5"/>
      <c r="R256" s="5"/>
      <c r="S256" s="5"/>
      <c r="T256" s="5">
        <v>47978</v>
      </c>
    </row>
    <row r="257" spans="2:20" x14ac:dyDescent="0.25">
      <c r="B257" s="1"/>
      <c r="C257" s="27">
        <v>44470</v>
      </c>
      <c r="D257" s="5">
        <v>31</v>
      </c>
      <c r="E257" s="5">
        <v>1</v>
      </c>
      <c r="F257" s="5">
        <v>40333</v>
      </c>
      <c r="G257" s="5">
        <v>787</v>
      </c>
      <c r="H257" s="5">
        <v>5213</v>
      </c>
      <c r="I257" s="5"/>
      <c r="J257" s="5"/>
      <c r="K257" s="5">
        <v>831</v>
      </c>
      <c r="L257" s="5"/>
      <c r="M257" s="5"/>
      <c r="N257" s="5">
        <v>50</v>
      </c>
      <c r="O257" s="5"/>
      <c r="P257" s="5"/>
      <c r="Q257" s="5"/>
      <c r="R257" s="5"/>
      <c r="S257" s="5"/>
      <c r="T257" s="5">
        <v>47246</v>
      </c>
    </row>
    <row r="258" spans="2:20" x14ac:dyDescent="0.25">
      <c r="B258" s="1"/>
      <c r="C258" s="27">
        <v>44501</v>
      </c>
      <c r="D258" s="5">
        <v>31</v>
      </c>
      <c r="E258" s="5">
        <v>1</v>
      </c>
      <c r="F258" s="5">
        <v>39524</v>
      </c>
      <c r="G258" s="5">
        <v>783</v>
      </c>
      <c r="H258" s="5">
        <v>5197</v>
      </c>
      <c r="I258" s="5"/>
      <c r="J258" s="5"/>
      <c r="K258" s="5">
        <v>830</v>
      </c>
      <c r="L258" s="5"/>
      <c r="M258" s="5"/>
      <c r="N258" s="5">
        <v>45</v>
      </c>
      <c r="O258" s="5"/>
      <c r="P258" s="5"/>
      <c r="Q258" s="5"/>
      <c r="R258" s="5"/>
      <c r="S258" s="5"/>
      <c r="T258" s="5">
        <v>46411</v>
      </c>
    </row>
    <row r="259" spans="2:20" x14ac:dyDescent="0.25">
      <c r="B259" s="1"/>
      <c r="C259" s="27">
        <v>44531</v>
      </c>
      <c r="D259" s="5">
        <v>31</v>
      </c>
      <c r="E259" s="5">
        <v>1</v>
      </c>
      <c r="F259" s="5">
        <v>38615</v>
      </c>
      <c r="G259" s="5">
        <v>769</v>
      </c>
      <c r="H259" s="5">
        <v>5187</v>
      </c>
      <c r="I259" s="5"/>
      <c r="J259" s="5"/>
      <c r="K259" s="5">
        <v>825</v>
      </c>
      <c r="L259" s="5"/>
      <c r="M259" s="5"/>
      <c r="N259" s="5">
        <v>45</v>
      </c>
      <c r="O259" s="5"/>
      <c r="P259" s="5"/>
      <c r="Q259" s="5"/>
      <c r="R259" s="5"/>
      <c r="S259" s="5"/>
      <c r="T259" s="5">
        <v>45473</v>
      </c>
    </row>
    <row r="260" spans="2:20" x14ac:dyDescent="0.25">
      <c r="B260" s="1"/>
      <c r="C260" s="26">
        <v>44562</v>
      </c>
      <c r="D260" s="4">
        <v>31</v>
      </c>
      <c r="E260" s="4">
        <v>1</v>
      </c>
      <c r="F260" s="4">
        <v>38094</v>
      </c>
      <c r="G260" s="4">
        <v>768</v>
      </c>
      <c r="H260" s="4">
        <v>5163</v>
      </c>
      <c r="I260" s="4"/>
      <c r="J260" s="4"/>
      <c r="K260" s="4">
        <v>758</v>
      </c>
      <c r="L260" s="4"/>
      <c r="M260" s="4"/>
      <c r="N260" s="4">
        <v>45</v>
      </c>
      <c r="O260" s="4"/>
      <c r="P260" s="4"/>
      <c r="Q260" s="4"/>
      <c r="R260" s="4"/>
      <c r="S260" s="4"/>
      <c r="T260" s="4">
        <v>44860</v>
      </c>
    </row>
    <row r="261" spans="2:20" x14ac:dyDescent="0.25">
      <c r="B261" s="1"/>
      <c r="C261" s="27">
        <v>44593</v>
      </c>
      <c r="D261" s="5">
        <v>31</v>
      </c>
      <c r="E261" s="5">
        <v>1</v>
      </c>
      <c r="F261" s="5">
        <v>37683</v>
      </c>
      <c r="G261" s="5">
        <v>774</v>
      </c>
      <c r="H261" s="5">
        <v>5135</v>
      </c>
      <c r="I261" s="5"/>
      <c r="J261" s="5"/>
      <c r="K261" s="5">
        <v>759</v>
      </c>
      <c r="L261" s="5"/>
      <c r="M261" s="5"/>
      <c r="N261" s="5">
        <v>39</v>
      </c>
      <c r="O261" s="5"/>
      <c r="P261" s="5"/>
      <c r="Q261" s="5"/>
      <c r="R261" s="5"/>
      <c r="S261" s="5"/>
      <c r="T261" s="5">
        <v>44422</v>
      </c>
    </row>
    <row r="262" spans="2:20" x14ac:dyDescent="0.25">
      <c r="B262" s="1"/>
      <c r="C262" s="27">
        <v>44621</v>
      </c>
      <c r="D262" s="5">
        <v>31</v>
      </c>
      <c r="E262" s="5">
        <v>1</v>
      </c>
      <c r="F262" s="5">
        <v>37297</v>
      </c>
      <c r="G262" s="5">
        <v>777</v>
      </c>
      <c r="H262" s="5">
        <v>5119</v>
      </c>
      <c r="I262" s="5"/>
      <c r="J262" s="5"/>
      <c r="K262" s="5">
        <v>757</v>
      </c>
      <c r="L262" s="5"/>
      <c r="M262" s="5"/>
      <c r="N262" s="5">
        <v>39</v>
      </c>
      <c r="O262" s="5"/>
      <c r="P262" s="5"/>
      <c r="Q262" s="5"/>
      <c r="R262" s="5"/>
      <c r="S262" s="5"/>
      <c r="T262" s="5">
        <v>44021</v>
      </c>
    </row>
    <row r="263" spans="2:20" x14ac:dyDescent="0.25">
      <c r="B263" s="1"/>
      <c r="C263" s="27">
        <v>44652</v>
      </c>
      <c r="D263" s="5">
        <v>31</v>
      </c>
      <c r="E263" s="5">
        <v>1</v>
      </c>
      <c r="F263" s="5">
        <v>37295</v>
      </c>
      <c r="G263" s="5">
        <v>777</v>
      </c>
      <c r="H263" s="5">
        <v>5118</v>
      </c>
      <c r="I263" s="5"/>
      <c r="J263" s="5"/>
      <c r="K263" s="5">
        <v>752</v>
      </c>
      <c r="L263" s="5"/>
      <c r="M263" s="5"/>
      <c r="N263" s="5">
        <v>38</v>
      </c>
      <c r="O263" s="5"/>
      <c r="P263" s="5"/>
      <c r="Q263" s="5"/>
      <c r="R263" s="5"/>
      <c r="S263" s="5"/>
      <c r="T263" s="5">
        <v>44012</v>
      </c>
    </row>
    <row r="264" spans="2:20" x14ac:dyDescent="0.25">
      <c r="B264" s="1"/>
      <c r="C264" s="27">
        <v>44682</v>
      </c>
      <c r="D264" s="5">
        <v>31</v>
      </c>
      <c r="E264" s="5">
        <v>1</v>
      </c>
      <c r="F264" s="5">
        <v>36728</v>
      </c>
      <c r="G264" s="5">
        <v>791</v>
      </c>
      <c r="H264" s="5">
        <v>5099</v>
      </c>
      <c r="I264" s="5"/>
      <c r="J264" s="5"/>
      <c r="K264" s="5">
        <v>756</v>
      </c>
      <c r="L264" s="5"/>
      <c r="M264" s="5"/>
      <c r="N264" s="5">
        <v>38</v>
      </c>
      <c r="O264" s="5"/>
      <c r="P264" s="5"/>
      <c r="Q264" s="5"/>
      <c r="R264" s="5"/>
      <c r="S264" s="5"/>
      <c r="T264" s="5">
        <v>43444</v>
      </c>
    </row>
    <row r="265" spans="2:20" x14ac:dyDescent="0.25">
      <c r="B265" s="1"/>
      <c r="C265" s="27">
        <v>44713</v>
      </c>
      <c r="D265" s="5">
        <v>31</v>
      </c>
      <c r="E265" s="5">
        <v>1</v>
      </c>
      <c r="F265" s="5">
        <v>36478</v>
      </c>
      <c r="G265" s="5">
        <v>792</v>
      </c>
      <c r="H265" s="5">
        <v>5085</v>
      </c>
      <c r="I265" s="5"/>
      <c r="J265" s="5"/>
      <c r="K265" s="5">
        <v>751</v>
      </c>
      <c r="L265" s="5"/>
      <c r="M265" s="5"/>
      <c r="N265" s="5">
        <v>38</v>
      </c>
      <c r="O265" s="5"/>
      <c r="P265" s="5"/>
      <c r="Q265" s="5"/>
      <c r="R265" s="5"/>
      <c r="S265" s="5"/>
      <c r="T265" s="5">
        <v>43176</v>
      </c>
    </row>
    <row r="266" spans="2:20" x14ac:dyDescent="0.25">
      <c r="B266" s="1"/>
      <c r="C266" s="27">
        <v>44743</v>
      </c>
      <c r="D266" s="5">
        <v>31</v>
      </c>
      <c r="E266" s="5">
        <v>1</v>
      </c>
      <c r="F266" s="5">
        <v>36174</v>
      </c>
      <c r="G266" s="5">
        <v>790</v>
      </c>
      <c r="H266" s="5">
        <v>5067</v>
      </c>
      <c r="I266" s="5"/>
      <c r="J266" s="5"/>
      <c r="K266" s="5">
        <v>754</v>
      </c>
      <c r="L266" s="5"/>
      <c r="M266" s="5"/>
      <c r="N266" s="5">
        <v>38</v>
      </c>
      <c r="O266" s="5"/>
      <c r="P266" s="5"/>
      <c r="Q266" s="5"/>
      <c r="R266" s="5"/>
      <c r="S266" s="5"/>
      <c r="T266" s="5">
        <v>42855</v>
      </c>
    </row>
    <row r="267" spans="2:20" x14ac:dyDescent="0.25">
      <c r="B267" s="1"/>
      <c r="C267" s="27">
        <v>44774</v>
      </c>
      <c r="D267" s="5">
        <v>31</v>
      </c>
      <c r="E267" s="5">
        <v>1</v>
      </c>
      <c r="F267" s="5">
        <v>36872</v>
      </c>
      <c r="G267" s="5">
        <v>802</v>
      </c>
      <c r="H267" s="5">
        <v>5012</v>
      </c>
      <c r="I267" s="5"/>
      <c r="J267" s="5"/>
      <c r="K267" s="5">
        <v>726</v>
      </c>
      <c r="L267" s="5"/>
      <c r="M267" s="5"/>
      <c r="N267" s="5">
        <v>38</v>
      </c>
      <c r="O267" s="5"/>
      <c r="P267" s="5"/>
      <c r="Q267" s="5"/>
      <c r="R267" s="5"/>
      <c r="S267" s="5"/>
      <c r="T267" s="5">
        <v>43482</v>
      </c>
    </row>
    <row r="268" spans="2:20" x14ac:dyDescent="0.25">
      <c r="B268" s="1"/>
      <c r="C268" s="27">
        <v>44805</v>
      </c>
      <c r="D268" s="5">
        <v>31</v>
      </c>
      <c r="E268" s="5">
        <v>1</v>
      </c>
      <c r="F268" s="5">
        <v>37931</v>
      </c>
      <c r="G268" s="5">
        <v>810</v>
      </c>
      <c r="H268" s="5">
        <v>4956</v>
      </c>
      <c r="I268" s="5"/>
      <c r="J268" s="5"/>
      <c r="K268" s="5">
        <v>732</v>
      </c>
      <c r="L268" s="5"/>
      <c r="M268" s="5"/>
      <c r="N268" s="5">
        <v>38</v>
      </c>
      <c r="O268" s="5"/>
      <c r="P268" s="5"/>
      <c r="Q268" s="5"/>
      <c r="R268" s="5"/>
      <c r="S268" s="5"/>
      <c r="T268" s="5">
        <v>44499</v>
      </c>
    </row>
    <row r="269" spans="2:20" x14ac:dyDescent="0.25">
      <c r="B269" s="1"/>
      <c r="C269" s="27">
        <v>44835</v>
      </c>
      <c r="D269" s="5">
        <v>31</v>
      </c>
      <c r="E269" s="5">
        <v>1</v>
      </c>
      <c r="F269" s="5">
        <v>37801</v>
      </c>
      <c r="G269" s="5">
        <v>806</v>
      </c>
      <c r="H269" s="5">
        <v>4899</v>
      </c>
      <c r="I269" s="5"/>
      <c r="J269" s="5"/>
      <c r="K269" s="5">
        <v>672</v>
      </c>
      <c r="L269" s="5"/>
      <c r="M269" s="5"/>
      <c r="N269" s="5">
        <v>38</v>
      </c>
      <c r="O269" s="5"/>
      <c r="P269" s="5"/>
      <c r="Q269" s="5"/>
      <c r="R269" s="5"/>
      <c r="S269" s="5"/>
      <c r="T269" s="5">
        <v>44248</v>
      </c>
    </row>
    <row r="270" spans="2:20" x14ac:dyDescent="0.25">
      <c r="B270" s="1"/>
      <c r="C270" s="27">
        <v>44866</v>
      </c>
      <c r="D270" s="5">
        <v>31</v>
      </c>
      <c r="E270" s="5">
        <v>1</v>
      </c>
      <c r="F270" s="5">
        <v>37679</v>
      </c>
      <c r="G270" s="5">
        <v>805</v>
      </c>
      <c r="H270" s="5">
        <v>4867</v>
      </c>
      <c r="I270" s="5"/>
      <c r="J270" s="5"/>
      <c r="K270" s="5">
        <v>648</v>
      </c>
      <c r="L270" s="5"/>
      <c r="M270" s="5"/>
      <c r="N270" s="5">
        <v>38</v>
      </c>
      <c r="O270" s="5"/>
      <c r="P270" s="5"/>
      <c r="Q270" s="5"/>
      <c r="R270" s="5"/>
      <c r="S270" s="5"/>
      <c r="T270" s="5">
        <v>44069</v>
      </c>
    </row>
    <row r="271" spans="2:20" x14ac:dyDescent="0.25">
      <c r="B271" s="1"/>
      <c r="C271" s="27">
        <v>44896</v>
      </c>
      <c r="D271" s="5">
        <v>31</v>
      </c>
      <c r="E271" s="5">
        <v>1</v>
      </c>
      <c r="F271" s="5">
        <v>37571</v>
      </c>
      <c r="G271" s="5">
        <v>205</v>
      </c>
      <c r="H271" s="5">
        <v>4848</v>
      </c>
      <c r="I271" s="5"/>
      <c r="J271" s="5"/>
      <c r="K271" s="5">
        <v>611</v>
      </c>
      <c r="L271" s="5"/>
      <c r="M271" s="5"/>
      <c r="N271" s="5">
        <v>38</v>
      </c>
      <c r="O271" s="5"/>
      <c r="P271" s="5"/>
      <c r="Q271" s="5"/>
      <c r="R271" s="5"/>
      <c r="S271" s="5"/>
      <c r="T271" s="5">
        <v>43305</v>
      </c>
    </row>
    <row r="272" spans="2:20" x14ac:dyDescent="0.25">
      <c r="B272" s="1"/>
      <c r="C272" s="26">
        <v>44927</v>
      </c>
      <c r="D272" s="4">
        <v>31</v>
      </c>
      <c r="E272" s="4">
        <v>1</v>
      </c>
      <c r="F272" s="4">
        <v>37429</v>
      </c>
      <c r="G272" s="4">
        <v>204</v>
      </c>
      <c r="H272" s="4">
        <v>4842</v>
      </c>
      <c r="I272" s="4"/>
      <c r="J272" s="4"/>
      <c r="K272" s="4">
        <v>610</v>
      </c>
      <c r="L272" s="4"/>
      <c r="M272" s="4"/>
      <c r="N272" s="4">
        <v>38</v>
      </c>
      <c r="O272" s="4"/>
      <c r="P272" s="4"/>
      <c r="Q272" s="4"/>
      <c r="R272" s="4"/>
      <c r="S272" s="4"/>
      <c r="T272" s="4">
        <v>43155</v>
      </c>
    </row>
    <row r="273" spans="2:20" x14ac:dyDescent="0.25">
      <c r="B273" s="1"/>
      <c r="C273" s="27">
        <v>44958</v>
      </c>
      <c r="D273" s="5">
        <v>31</v>
      </c>
      <c r="E273" s="5">
        <v>1</v>
      </c>
      <c r="F273" s="5">
        <v>37288</v>
      </c>
      <c r="G273" s="5">
        <v>214</v>
      </c>
      <c r="H273" s="5">
        <v>4827</v>
      </c>
      <c r="I273" s="5"/>
      <c r="J273" s="5"/>
      <c r="K273" s="5">
        <v>611</v>
      </c>
      <c r="L273" s="5"/>
      <c r="M273" s="5"/>
      <c r="N273" s="5">
        <v>38</v>
      </c>
      <c r="O273" s="5"/>
      <c r="P273" s="5"/>
      <c r="Q273" s="5"/>
      <c r="R273" s="5"/>
      <c r="S273" s="5"/>
      <c r="T273" s="5">
        <v>43010</v>
      </c>
    </row>
    <row r="274" spans="2:20" x14ac:dyDescent="0.25">
      <c r="B274" s="1"/>
      <c r="C274" s="27">
        <v>44986</v>
      </c>
      <c r="D274" s="5">
        <v>31</v>
      </c>
      <c r="E274" s="5">
        <v>1</v>
      </c>
      <c r="F274" s="5">
        <v>37111</v>
      </c>
      <c r="G274" s="5">
        <v>220</v>
      </c>
      <c r="H274" s="5">
        <v>4803</v>
      </c>
      <c r="I274" s="5"/>
      <c r="J274" s="5"/>
      <c r="K274" s="5">
        <v>599</v>
      </c>
      <c r="L274" s="5"/>
      <c r="M274" s="5"/>
      <c r="N274" s="5">
        <v>38</v>
      </c>
      <c r="O274" s="5"/>
      <c r="P274" s="5"/>
      <c r="Q274" s="5"/>
      <c r="R274" s="5"/>
      <c r="S274" s="5"/>
      <c r="T274" s="5">
        <v>42803</v>
      </c>
    </row>
    <row r="275" spans="2:20" x14ac:dyDescent="0.25">
      <c r="B275" s="1"/>
      <c r="C275" s="27">
        <v>45017</v>
      </c>
      <c r="D275" s="5">
        <v>31</v>
      </c>
      <c r="E275" s="5">
        <v>1</v>
      </c>
      <c r="F275" s="5">
        <v>36964</v>
      </c>
      <c r="G275" s="5">
        <v>252</v>
      </c>
      <c r="H275" s="5">
        <v>4795</v>
      </c>
      <c r="I275" s="5"/>
      <c r="J275" s="5"/>
      <c r="K275" s="5">
        <v>576</v>
      </c>
      <c r="L275" s="5"/>
      <c r="M275" s="5"/>
      <c r="N275" s="5">
        <v>45</v>
      </c>
      <c r="O275" s="5"/>
      <c r="P275" s="5"/>
      <c r="Q275" s="5"/>
      <c r="R275" s="5"/>
      <c r="S275" s="5"/>
      <c r="T275" s="5">
        <v>42664</v>
      </c>
    </row>
    <row r="276" spans="2:20" x14ac:dyDescent="0.25">
      <c r="B276" s="1"/>
      <c r="C276" s="27">
        <v>45047</v>
      </c>
      <c r="D276" s="5">
        <v>31</v>
      </c>
      <c r="E276" s="5">
        <v>1</v>
      </c>
      <c r="F276" s="5">
        <v>36807</v>
      </c>
      <c r="G276" s="5">
        <v>275</v>
      </c>
      <c r="H276" s="5">
        <v>4781</v>
      </c>
      <c r="I276" s="5"/>
      <c r="J276" s="5"/>
      <c r="K276" s="5">
        <v>446</v>
      </c>
      <c r="L276" s="5"/>
      <c r="M276" s="5"/>
      <c r="N276" s="5">
        <v>44</v>
      </c>
      <c r="O276" s="5"/>
      <c r="P276" s="5"/>
      <c r="Q276" s="5"/>
      <c r="R276" s="5"/>
      <c r="S276" s="5"/>
      <c r="T276" s="5">
        <v>42385</v>
      </c>
    </row>
    <row r="277" spans="2:20" x14ac:dyDescent="0.25">
      <c r="B277" s="1"/>
      <c r="C277" s="27">
        <v>45078</v>
      </c>
      <c r="D277" s="5">
        <v>31</v>
      </c>
      <c r="E277" s="5">
        <v>1</v>
      </c>
      <c r="F277" s="5">
        <v>36552</v>
      </c>
      <c r="G277" s="5">
        <v>305</v>
      </c>
      <c r="H277" s="5">
        <v>4767</v>
      </c>
      <c r="I277" s="5"/>
      <c r="J277" s="5"/>
      <c r="K277" s="5">
        <v>440</v>
      </c>
      <c r="L277" s="5"/>
      <c r="M277" s="5"/>
      <c r="N277" s="5">
        <v>43</v>
      </c>
      <c r="O277" s="5"/>
      <c r="P277" s="5"/>
      <c r="Q277" s="5"/>
      <c r="R277" s="5"/>
      <c r="S277" s="5"/>
      <c r="T277" s="5">
        <v>42139</v>
      </c>
    </row>
    <row r="278" spans="2:20" x14ac:dyDescent="0.25">
      <c r="B278" s="1"/>
      <c r="C278" s="27">
        <v>45108</v>
      </c>
      <c r="D278" s="5">
        <v>31</v>
      </c>
      <c r="E278" s="5"/>
      <c r="F278" s="5">
        <v>36354</v>
      </c>
      <c r="G278" s="5">
        <v>342</v>
      </c>
      <c r="H278" s="5">
        <v>4746</v>
      </c>
      <c r="I278" s="5"/>
      <c r="J278" s="5"/>
      <c r="K278" s="5">
        <v>433</v>
      </c>
      <c r="L278" s="5"/>
      <c r="M278" s="5"/>
      <c r="N278" s="5">
        <v>45</v>
      </c>
      <c r="O278" s="5"/>
      <c r="P278" s="5"/>
      <c r="Q278" s="5"/>
      <c r="R278" s="5"/>
      <c r="S278" s="5"/>
      <c r="T278" s="5">
        <v>41951</v>
      </c>
    </row>
    <row r="279" spans="2:20" x14ac:dyDescent="0.25">
      <c r="B279" s="1"/>
      <c r="C279" s="27">
        <v>45139</v>
      </c>
      <c r="D279" s="5">
        <v>31</v>
      </c>
      <c r="E279" s="5"/>
      <c r="F279" s="5">
        <v>36281</v>
      </c>
      <c r="G279" s="5">
        <v>345</v>
      </c>
      <c r="H279" s="5">
        <v>4746</v>
      </c>
      <c r="I279" s="5"/>
      <c r="J279" s="5"/>
      <c r="K279" s="5">
        <v>426</v>
      </c>
      <c r="L279" s="5"/>
      <c r="M279" s="5"/>
      <c r="N279" s="5">
        <v>42</v>
      </c>
      <c r="O279" s="5"/>
      <c r="P279" s="5"/>
      <c r="Q279" s="5"/>
      <c r="R279" s="5"/>
      <c r="S279" s="5"/>
      <c r="T279" s="5">
        <v>41871</v>
      </c>
    </row>
    <row r="280" spans="2:20" x14ac:dyDescent="0.25">
      <c r="B280" s="1"/>
      <c r="C280" s="27">
        <v>45170</v>
      </c>
      <c r="D280" s="5">
        <v>31</v>
      </c>
      <c r="E280" s="5"/>
      <c r="F280" s="5">
        <v>36120</v>
      </c>
      <c r="G280" s="5">
        <v>374</v>
      </c>
      <c r="H280" s="5">
        <v>4270</v>
      </c>
      <c r="I280" s="5"/>
      <c r="J280" s="5"/>
      <c r="K280" s="5">
        <v>419</v>
      </c>
      <c r="L280" s="5"/>
      <c r="M280" s="5"/>
      <c r="N280" s="5">
        <v>41</v>
      </c>
      <c r="O280" s="5"/>
      <c r="P280" s="5"/>
      <c r="Q280" s="5"/>
      <c r="R280" s="5"/>
      <c r="S280" s="5"/>
      <c r="T280" s="5">
        <v>41255</v>
      </c>
    </row>
    <row r="281" spans="2:20" x14ac:dyDescent="0.25">
      <c r="B281" s="1"/>
      <c r="C281" s="27">
        <v>45200</v>
      </c>
      <c r="D281" s="5">
        <v>31</v>
      </c>
      <c r="E281" s="5"/>
      <c r="F281" s="5">
        <v>35918</v>
      </c>
      <c r="G281" s="5">
        <v>383</v>
      </c>
      <c r="H281" s="5">
        <v>4248</v>
      </c>
      <c r="I281" s="5"/>
      <c r="J281" s="5"/>
      <c r="K281" s="5">
        <v>402</v>
      </c>
      <c r="L281" s="5"/>
      <c r="M281" s="5"/>
      <c r="N281" s="5">
        <v>39</v>
      </c>
      <c r="O281" s="5"/>
      <c r="P281" s="5"/>
      <c r="Q281" s="5"/>
      <c r="R281" s="5"/>
      <c r="S281" s="5"/>
      <c r="T281" s="5">
        <v>41021</v>
      </c>
    </row>
    <row r="282" spans="2:20" x14ac:dyDescent="0.25">
      <c r="B282" s="1"/>
      <c r="C282" s="27">
        <v>45231</v>
      </c>
      <c r="D282" s="5">
        <v>31</v>
      </c>
      <c r="E282" s="5"/>
      <c r="F282" s="5">
        <v>35748</v>
      </c>
      <c r="G282" s="5">
        <v>397</v>
      </c>
      <c r="H282" s="5">
        <v>4234</v>
      </c>
      <c r="I282" s="5"/>
      <c r="J282" s="5"/>
      <c r="K282" s="5">
        <v>393</v>
      </c>
      <c r="L282" s="5"/>
      <c r="M282" s="5"/>
      <c r="N282" s="5">
        <v>38</v>
      </c>
      <c r="O282" s="5"/>
      <c r="P282" s="5"/>
      <c r="Q282" s="5"/>
      <c r="R282" s="5"/>
      <c r="S282" s="5"/>
      <c r="T282" s="5">
        <v>40841</v>
      </c>
    </row>
    <row r="283" spans="2:20" x14ac:dyDescent="0.25">
      <c r="B283" s="1"/>
      <c r="C283" s="27">
        <v>45261</v>
      </c>
      <c r="D283" s="5">
        <v>15</v>
      </c>
      <c r="E283" s="5"/>
      <c r="F283" s="5">
        <v>35599</v>
      </c>
      <c r="G283" s="5">
        <v>426</v>
      </c>
      <c r="H283" s="5">
        <v>2945</v>
      </c>
      <c r="I283" s="5"/>
      <c r="J283" s="5"/>
      <c r="K283" s="5">
        <v>385</v>
      </c>
      <c r="L283" s="5"/>
      <c r="M283" s="5"/>
      <c r="N283" s="5">
        <v>38</v>
      </c>
      <c r="O283" s="5"/>
      <c r="P283" s="5"/>
      <c r="Q283" s="5"/>
      <c r="R283" s="5"/>
      <c r="S283" s="5"/>
      <c r="T283" s="5">
        <v>39408</v>
      </c>
    </row>
    <row r="284" spans="2:20" x14ac:dyDescent="0.25">
      <c r="B284" s="1"/>
      <c r="C284" s="26">
        <v>45292</v>
      </c>
      <c r="D284" s="4">
        <v>5</v>
      </c>
      <c r="E284" s="4"/>
      <c r="F284" s="4">
        <v>35449</v>
      </c>
      <c r="G284" s="4">
        <v>496</v>
      </c>
      <c r="H284" s="4">
        <v>2783</v>
      </c>
      <c r="I284" s="4"/>
      <c r="J284" s="4"/>
      <c r="K284" s="4">
        <v>386</v>
      </c>
      <c r="L284" s="4"/>
      <c r="M284" s="4"/>
      <c r="N284" s="4">
        <v>38</v>
      </c>
      <c r="O284" s="4"/>
      <c r="P284" s="4"/>
      <c r="Q284" s="4"/>
      <c r="R284" s="4"/>
      <c r="S284" s="4"/>
      <c r="T284" s="4">
        <v>39157</v>
      </c>
    </row>
    <row r="285" spans="2:20" x14ac:dyDescent="0.25">
      <c r="B285" s="1"/>
      <c r="C285" s="27">
        <v>45323</v>
      </c>
      <c r="D285" s="5">
        <v>5</v>
      </c>
      <c r="E285" s="5"/>
      <c r="F285" s="5">
        <v>35276</v>
      </c>
      <c r="G285" s="5">
        <v>553</v>
      </c>
      <c r="H285" s="5">
        <v>2752</v>
      </c>
      <c r="I285" s="5"/>
      <c r="J285" s="5"/>
      <c r="K285" s="5">
        <v>392</v>
      </c>
      <c r="L285" s="5"/>
      <c r="M285" s="5"/>
      <c r="N285" s="5">
        <v>37</v>
      </c>
      <c r="O285" s="5"/>
      <c r="P285" s="5"/>
      <c r="Q285" s="5"/>
      <c r="R285" s="5"/>
      <c r="S285" s="5"/>
      <c r="T285" s="5">
        <v>39015</v>
      </c>
    </row>
    <row r="286" spans="2:20" x14ac:dyDescent="0.25">
      <c r="B286" s="1"/>
      <c r="C286" s="27">
        <v>45352</v>
      </c>
      <c r="D286" s="5">
        <v>5</v>
      </c>
      <c r="E286" s="5"/>
      <c r="F286" s="5">
        <v>35129</v>
      </c>
      <c r="G286" s="5">
        <v>575</v>
      </c>
      <c r="H286" s="5">
        <v>2722</v>
      </c>
      <c r="I286" s="5"/>
      <c r="J286" s="5"/>
      <c r="K286" s="5">
        <v>397</v>
      </c>
      <c r="L286" s="5"/>
      <c r="M286" s="5"/>
      <c r="N286" s="5">
        <v>37</v>
      </c>
      <c r="O286" s="5"/>
      <c r="P286" s="5"/>
      <c r="Q286" s="5"/>
      <c r="R286" s="5"/>
      <c r="S286" s="5"/>
      <c r="T286" s="5">
        <v>38865</v>
      </c>
    </row>
    <row r="287" spans="2:20" x14ac:dyDescent="0.25">
      <c r="B287" s="1"/>
      <c r="C287" s="27">
        <v>45383</v>
      </c>
      <c r="D287" s="5">
        <v>5</v>
      </c>
      <c r="E287" s="5"/>
      <c r="F287" s="5">
        <v>35018</v>
      </c>
      <c r="G287" s="5">
        <v>630</v>
      </c>
      <c r="H287" s="5">
        <v>2694</v>
      </c>
      <c r="I287" s="5"/>
      <c r="J287" s="5"/>
      <c r="K287" s="5">
        <v>402</v>
      </c>
      <c r="L287" s="5"/>
      <c r="M287" s="5"/>
      <c r="N287" s="5">
        <v>35</v>
      </c>
      <c r="O287" s="5"/>
      <c r="P287" s="5"/>
      <c r="Q287" s="5"/>
      <c r="R287" s="5"/>
      <c r="S287" s="5"/>
      <c r="T287" s="5">
        <v>38784</v>
      </c>
    </row>
    <row r="288" spans="2:20" x14ac:dyDescent="0.25">
      <c r="B288" s="1"/>
      <c r="C288" s="27">
        <v>45413</v>
      </c>
      <c r="D288" s="5">
        <v>5</v>
      </c>
      <c r="E288" s="5"/>
      <c r="F288" s="5">
        <v>35015</v>
      </c>
      <c r="G288" s="5">
        <v>665</v>
      </c>
      <c r="H288" s="5">
        <v>2664</v>
      </c>
      <c r="I288" s="5"/>
      <c r="J288" s="5"/>
      <c r="K288" s="5">
        <v>403</v>
      </c>
      <c r="L288" s="5"/>
      <c r="M288" s="5"/>
      <c r="N288" s="5">
        <v>35</v>
      </c>
      <c r="O288" s="5"/>
      <c r="P288" s="5"/>
      <c r="Q288" s="5"/>
      <c r="R288" s="5"/>
      <c r="S288" s="5"/>
      <c r="T288" s="5">
        <v>38787</v>
      </c>
    </row>
    <row r="289" spans="2:20" x14ac:dyDescent="0.25">
      <c r="B289" s="1"/>
      <c r="C289" s="27">
        <v>45444</v>
      </c>
      <c r="D289" s="5">
        <v>5</v>
      </c>
      <c r="E289" s="5"/>
      <c r="F289" s="5">
        <v>34906</v>
      </c>
      <c r="G289" s="5">
        <v>675</v>
      </c>
      <c r="H289" s="5">
        <v>2354</v>
      </c>
      <c r="I289" s="5"/>
      <c r="J289" s="5"/>
      <c r="K289" s="5">
        <v>417</v>
      </c>
      <c r="L289" s="5"/>
      <c r="M289" s="5"/>
      <c r="N289" s="5">
        <v>35</v>
      </c>
      <c r="O289" s="5"/>
      <c r="P289" s="5"/>
      <c r="Q289" s="5"/>
      <c r="R289" s="5"/>
      <c r="S289" s="5"/>
      <c r="T289" s="5">
        <v>38392</v>
      </c>
    </row>
    <row r="290" spans="2:20" x14ac:dyDescent="0.25">
      <c r="B290" s="1"/>
      <c r="C290" s="27">
        <v>45474</v>
      </c>
      <c r="D290" s="5">
        <v>5</v>
      </c>
      <c r="E290" s="5"/>
      <c r="F290" s="5">
        <v>33451</v>
      </c>
      <c r="G290" s="5">
        <v>11</v>
      </c>
      <c r="H290" s="5">
        <v>2326</v>
      </c>
      <c r="I290" s="5"/>
      <c r="J290" s="5"/>
      <c r="K290" s="5">
        <v>424</v>
      </c>
      <c r="L290" s="5"/>
      <c r="M290" s="5"/>
      <c r="N290" s="5">
        <v>35</v>
      </c>
      <c r="O290" s="5"/>
      <c r="P290" s="5"/>
      <c r="Q290" s="5"/>
      <c r="R290" s="5"/>
      <c r="S290" s="5"/>
      <c r="T290" s="5">
        <v>36252</v>
      </c>
    </row>
    <row r="291" spans="2:20" x14ac:dyDescent="0.25">
      <c r="B291" s="1"/>
      <c r="C291" s="27">
        <v>45505</v>
      </c>
      <c r="D291" s="5">
        <v>5</v>
      </c>
      <c r="E291" s="5"/>
      <c r="F291" s="5">
        <v>33582</v>
      </c>
      <c r="G291" s="5">
        <v>11</v>
      </c>
      <c r="H291" s="5">
        <v>2288</v>
      </c>
      <c r="I291" s="5"/>
      <c r="J291" s="5"/>
      <c r="K291" s="5">
        <v>424</v>
      </c>
      <c r="L291" s="5"/>
      <c r="M291" s="5"/>
      <c r="N291" s="5">
        <v>33</v>
      </c>
      <c r="O291" s="5"/>
      <c r="P291" s="5"/>
      <c r="Q291" s="5"/>
      <c r="R291" s="5"/>
      <c r="S291" s="5"/>
      <c r="T291" s="5">
        <v>36343</v>
      </c>
    </row>
    <row r="292" spans="2:20" x14ac:dyDescent="0.25">
      <c r="B292" s="1"/>
      <c r="C292" s="27">
        <v>45536</v>
      </c>
      <c r="D292" s="5">
        <v>5</v>
      </c>
      <c r="E292" s="5"/>
      <c r="F292" s="5">
        <v>34812</v>
      </c>
      <c r="G292" s="5">
        <v>11</v>
      </c>
      <c r="H292" s="5">
        <v>2263</v>
      </c>
      <c r="I292" s="5"/>
      <c r="J292" s="5"/>
      <c r="K292" s="5">
        <v>428</v>
      </c>
      <c r="L292" s="5"/>
      <c r="M292" s="5"/>
      <c r="N292" s="5">
        <v>32</v>
      </c>
      <c r="O292" s="5"/>
      <c r="P292" s="5"/>
      <c r="Q292" s="5"/>
      <c r="R292" s="5"/>
      <c r="S292" s="5"/>
      <c r="T292" s="5">
        <v>37551</v>
      </c>
    </row>
    <row r="293" spans="2:20" x14ac:dyDescent="0.25">
      <c r="B293" s="1"/>
      <c r="C293" s="27">
        <v>45566</v>
      </c>
      <c r="D293" s="5">
        <v>5</v>
      </c>
      <c r="E293" s="5"/>
      <c r="F293" s="5">
        <v>34113</v>
      </c>
      <c r="G293" s="5">
        <v>11</v>
      </c>
      <c r="H293" s="5">
        <v>2233</v>
      </c>
      <c r="I293" s="5"/>
      <c r="J293" s="5"/>
      <c r="K293" s="5">
        <v>437</v>
      </c>
      <c r="L293" s="5"/>
      <c r="M293" s="5"/>
      <c r="N293" s="5">
        <v>32</v>
      </c>
      <c r="O293" s="5"/>
      <c r="P293" s="5"/>
      <c r="Q293" s="5"/>
      <c r="R293" s="5"/>
      <c r="S293" s="5"/>
      <c r="T293" s="5">
        <v>36831</v>
      </c>
    </row>
    <row r="295" spans="2:20" x14ac:dyDescent="0.25">
      <c r="B295" s="3" t="s">
        <v>26</v>
      </c>
    </row>
    <row r="296" spans="2:20" x14ac:dyDescent="0.25">
      <c r="B296" s="22" t="s">
        <v>51</v>
      </c>
      <c r="C296" s="22"/>
      <c r="D296" s="22"/>
      <c r="E296" s="22"/>
      <c r="F296" s="22"/>
      <c r="G296" s="22"/>
      <c r="H296" s="22"/>
    </row>
    <row r="297" spans="2:20" x14ac:dyDescent="0.25">
      <c r="B297" s="22" t="s">
        <v>55</v>
      </c>
    </row>
    <row r="298" spans="2:20" x14ac:dyDescent="0.25">
      <c r="B298" s="22" t="s">
        <v>56</v>
      </c>
      <c r="C298" s="22"/>
      <c r="D298" s="22"/>
      <c r="E298" s="22"/>
      <c r="F298" s="22"/>
      <c r="G298" s="22"/>
      <c r="H298" s="22"/>
    </row>
    <row r="299" spans="2:20" x14ac:dyDescent="0.25">
      <c r="B299" s="22" t="s">
        <v>70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U300"/>
  <sheetViews>
    <sheetView showGridLines="0" zoomScale="85" zoomScaleNormal="85" workbookViewId="0">
      <pane xSplit="3" ySplit="5" topLeftCell="D266" activePane="bottomRight" state="frozenSplit"/>
      <selection pane="topRight"/>
      <selection pane="bottomLeft"/>
      <selection pane="bottomRight" activeCell="H145" sqref="H145"/>
    </sheetView>
  </sheetViews>
  <sheetFormatPr baseColWidth="10" defaultRowHeight="15" x14ac:dyDescent="0.25"/>
  <cols>
    <col min="1" max="1" width="4.5703125" customWidth="1"/>
    <col min="2" max="2" width="17.5703125" customWidth="1"/>
    <col min="3" max="3" width="12.140625" customWidth="1"/>
    <col min="4" max="4" width="15.42578125" customWidth="1"/>
    <col min="5" max="21" width="14.28515625" customWidth="1"/>
  </cols>
  <sheetData>
    <row r="2" spans="2:21" ht="18.75" x14ac:dyDescent="0.3">
      <c r="B2" s="23" t="s">
        <v>24</v>
      </c>
    </row>
    <row r="3" spans="2:21" x14ac:dyDescent="0.25">
      <c r="B3" s="24" t="str">
        <f>Indice!$C$4</f>
        <v>Octubre 2024</v>
      </c>
    </row>
    <row r="5" spans="2:21" s="42" customFormat="1" ht="27" customHeight="1" x14ac:dyDescent="0.25">
      <c r="B5" s="39" t="s">
        <v>15</v>
      </c>
      <c r="C5" s="39" t="s">
        <v>0</v>
      </c>
      <c r="D5" s="40" t="s">
        <v>29</v>
      </c>
      <c r="E5" s="40" t="s">
        <v>57</v>
      </c>
      <c r="F5" s="40" t="s">
        <v>58</v>
      </c>
      <c r="G5" s="40" t="s">
        <v>10</v>
      </c>
      <c r="H5" s="40" t="s">
        <v>12</v>
      </c>
      <c r="I5" s="40" t="s">
        <v>11</v>
      </c>
      <c r="J5" s="40" t="s">
        <v>66</v>
      </c>
      <c r="K5" s="40" t="s">
        <v>61</v>
      </c>
      <c r="L5" s="40" t="s">
        <v>60</v>
      </c>
      <c r="M5" s="40" t="s">
        <v>62</v>
      </c>
      <c r="N5" s="40" t="s">
        <v>63</v>
      </c>
      <c r="O5" s="40" t="s">
        <v>64</v>
      </c>
      <c r="P5" s="40" t="s">
        <v>65</v>
      </c>
      <c r="Q5" s="40" t="s">
        <v>25</v>
      </c>
      <c r="R5" s="40" t="s">
        <v>14</v>
      </c>
      <c r="S5" s="40" t="s">
        <v>13</v>
      </c>
      <c r="T5" s="40" t="s">
        <v>69</v>
      </c>
      <c r="U5" s="41" t="s">
        <v>30</v>
      </c>
    </row>
    <row r="6" spans="2:21" x14ac:dyDescent="0.25">
      <c r="B6" s="24" t="s">
        <v>3</v>
      </c>
      <c r="C6" s="26">
        <v>41244</v>
      </c>
      <c r="D6" s="5">
        <v>708803</v>
      </c>
      <c r="E6" s="5">
        <v>680</v>
      </c>
      <c r="F6" s="5">
        <v>2880854</v>
      </c>
      <c r="G6" s="5">
        <v>119283</v>
      </c>
      <c r="H6" s="5">
        <v>824773</v>
      </c>
      <c r="I6" s="5">
        <v>497575</v>
      </c>
      <c r="J6" s="5">
        <v>57207</v>
      </c>
      <c r="K6" s="5">
        <v>789607</v>
      </c>
      <c r="L6" s="5">
        <v>70082</v>
      </c>
      <c r="M6" s="5">
        <v>38484</v>
      </c>
      <c r="N6" s="5">
        <v>117041</v>
      </c>
      <c r="O6" s="5">
        <v>6889</v>
      </c>
      <c r="P6" s="5"/>
      <c r="Q6" s="5"/>
      <c r="R6" s="5">
        <v>220381</v>
      </c>
      <c r="S6" s="5">
        <v>2416</v>
      </c>
      <c r="T6" s="5"/>
      <c r="U6" s="4">
        <v>6334075</v>
      </c>
    </row>
    <row r="7" spans="2:21" x14ac:dyDescent="0.25">
      <c r="B7" s="1"/>
      <c r="C7" s="26">
        <v>41275</v>
      </c>
      <c r="D7" s="4">
        <v>700817</v>
      </c>
      <c r="E7" s="4">
        <v>646</v>
      </c>
      <c r="F7" s="4">
        <v>2863081</v>
      </c>
      <c r="G7" s="4">
        <v>119323</v>
      </c>
      <c r="H7" s="4">
        <v>805228</v>
      </c>
      <c r="I7" s="4">
        <v>482143</v>
      </c>
      <c r="J7" s="4">
        <v>56518</v>
      </c>
      <c r="K7" s="4">
        <v>789463</v>
      </c>
      <c r="L7" s="4">
        <v>70873</v>
      </c>
      <c r="M7" s="4">
        <v>38063</v>
      </c>
      <c r="N7" s="4">
        <v>120697</v>
      </c>
      <c r="O7" s="4">
        <v>7458</v>
      </c>
      <c r="P7" s="4"/>
      <c r="Q7" s="4"/>
      <c r="R7" s="4">
        <v>222346</v>
      </c>
      <c r="S7" s="4">
        <v>2453</v>
      </c>
      <c r="T7" s="4"/>
      <c r="U7" s="4">
        <v>6279109</v>
      </c>
    </row>
    <row r="8" spans="2:21" x14ac:dyDescent="0.25">
      <c r="B8" s="1"/>
      <c r="C8" s="27">
        <v>41306</v>
      </c>
      <c r="D8" s="5">
        <v>692350</v>
      </c>
      <c r="E8" s="5">
        <v>621</v>
      </c>
      <c r="F8" s="5">
        <v>2878018</v>
      </c>
      <c r="G8" s="5">
        <v>115673</v>
      </c>
      <c r="H8" s="5">
        <v>800895</v>
      </c>
      <c r="I8" s="5">
        <v>442680</v>
      </c>
      <c r="J8" s="5">
        <v>55922</v>
      </c>
      <c r="K8" s="5">
        <v>769707</v>
      </c>
      <c r="L8" s="5">
        <v>69866</v>
      </c>
      <c r="M8" s="5">
        <v>37315</v>
      </c>
      <c r="N8" s="5">
        <v>120122</v>
      </c>
      <c r="O8" s="5">
        <v>7784</v>
      </c>
      <c r="P8" s="5"/>
      <c r="Q8" s="5"/>
      <c r="R8" s="5">
        <v>218614</v>
      </c>
      <c r="S8" s="5">
        <v>2404</v>
      </c>
      <c r="T8" s="5"/>
      <c r="U8" s="5">
        <v>6211971</v>
      </c>
    </row>
    <row r="9" spans="2:21" x14ac:dyDescent="0.25">
      <c r="B9" s="1"/>
      <c r="C9" s="27">
        <v>41334</v>
      </c>
      <c r="D9" s="5">
        <v>705555</v>
      </c>
      <c r="E9" s="5">
        <v>655</v>
      </c>
      <c r="F9" s="5">
        <v>2897030</v>
      </c>
      <c r="G9" s="5">
        <v>116123</v>
      </c>
      <c r="H9" s="5">
        <v>812500</v>
      </c>
      <c r="I9" s="5">
        <v>456922</v>
      </c>
      <c r="J9" s="5">
        <v>57687</v>
      </c>
      <c r="K9" s="5">
        <v>778070</v>
      </c>
      <c r="L9" s="5">
        <v>70781</v>
      </c>
      <c r="M9" s="5">
        <v>38480</v>
      </c>
      <c r="N9" s="5">
        <v>123041</v>
      </c>
      <c r="O9" s="5">
        <v>8065</v>
      </c>
      <c r="P9" s="5"/>
      <c r="Q9" s="5"/>
      <c r="R9" s="5">
        <v>220984</v>
      </c>
      <c r="S9" s="5">
        <v>2330</v>
      </c>
      <c r="T9" s="5"/>
      <c r="U9" s="5">
        <v>6288223</v>
      </c>
    </row>
    <row r="10" spans="2:21" x14ac:dyDescent="0.25">
      <c r="B10" s="1"/>
      <c r="C10" s="27">
        <v>41365</v>
      </c>
      <c r="D10" s="5">
        <v>747008</v>
      </c>
      <c r="E10" s="5">
        <v>657</v>
      </c>
      <c r="F10" s="5">
        <v>3077719</v>
      </c>
      <c r="G10" s="5">
        <v>117869</v>
      </c>
      <c r="H10" s="5">
        <v>808231</v>
      </c>
      <c r="I10" s="5">
        <v>465668</v>
      </c>
      <c r="J10" s="5">
        <v>57653</v>
      </c>
      <c r="K10" s="5">
        <v>786018</v>
      </c>
      <c r="L10" s="5">
        <v>71621</v>
      </c>
      <c r="M10" s="5">
        <v>38430</v>
      </c>
      <c r="N10" s="5">
        <v>126749</v>
      </c>
      <c r="O10" s="5">
        <v>8603</v>
      </c>
      <c r="P10" s="5"/>
      <c r="Q10" s="5"/>
      <c r="R10" s="5">
        <v>223911</v>
      </c>
      <c r="S10" s="5">
        <v>2511</v>
      </c>
      <c r="T10" s="5"/>
      <c r="U10" s="5">
        <v>6532648</v>
      </c>
    </row>
    <row r="11" spans="2:21" x14ac:dyDescent="0.25">
      <c r="B11" s="1"/>
      <c r="C11" s="27">
        <v>41395</v>
      </c>
      <c r="D11" s="5">
        <v>743299</v>
      </c>
      <c r="E11" s="5">
        <v>652</v>
      </c>
      <c r="F11" s="5">
        <v>3260917</v>
      </c>
      <c r="G11" s="5">
        <v>117368</v>
      </c>
      <c r="H11" s="5">
        <v>816377</v>
      </c>
      <c r="I11" s="5">
        <v>459176</v>
      </c>
      <c r="J11" s="5">
        <v>57793</v>
      </c>
      <c r="K11" s="5">
        <v>785386</v>
      </c>
      <c r="L11" s="5">
        <v>71984</v>
      </c>
      <c r="M11" s="5">
        <v>38775</v>
      </c>
      <c r="N11" s="5">
        <v>128325</v>
      </c>
      <c r="O11" s="5">
        <v>9080</v>
      </c>
      <c r="P11" s="5"/>
      <c r="Q11" s="5"/>
      <c r="R11" s="5">
        <v>221806</v>
      </c>
      <c r="S11" s="5">
        <v>3093</v>
      </c>
      <c r="T11" s="5"/>
      <c r="U11" s="5">
        <v>6714031</v>
      </c>
    </row>
    <row r="12" spans="2:21" x14ac:dyDescent="0.25">
      <c r="B12" s="1"/>
      <c r="C12" s="27">
        <v>41426</v>
      </c>
      <c r="D12" s="5">
        <v>744773</v>
      </c>
      <c r="E12" s="5">
        <v>695</v>
      </c>
      <c r="F12" s="5">
        <v>3184406</v>
      </c>
      <c r="G12" s="5">
        <v>116759</v>
      </c>
      <c r="H12" s="5">
        <v>801670</v>
      </c>
      <c r="I12" s="5">
        <v>426376</v>
      </c>
      <c r="J12" s="5">
        <v>57989</v>
      </c>
      <c r="K12" s="5">
        <v>775130</v>
      </c>
      <c r="L12" s="5">
        <v>72067</v>
      </c>
      <c r="M12" s="5">
        <v>38648</v>
      </c>
      <c r="N12" s="5">
        <v>130678</v>
      </c>
      <c r="O12" s="5">
        <v>9179</v>
      </c>
      <c r="P12" s="5"/>
      <c r="Q12" s="5"/>
      <c r="R12" s="5">
        <v>220371</v>
      </c>
      <c r="S12" s="5">
        <v>2264</v>
      </c>
      <c r="T12" s="5"/>
      <c r="U12" s="5">
        <v>6581005</v>
      </c>
    </row>
    <row r="13" spans="2:21" x14ac:dyDescent="0.25">
      <c r="B13" s="1"/>
      <c r="C13" s="27">
        <v>41456</v>
      </c>
      <c r="D13" s="5">
        <v>749253</v>
      </c>
      <c r="E13" s="5">
        <v>714</v>
      </c>
      <c r="F13" s="5">
        <v>3255479</v>
      </c>
      <c r="G13" s="5">
        <v>119788</v>
      </c>
      <c r="H13" s="5">
        <v>810099</v>
      </c>
      <c r="I13" s="5">
        <v>482711</v>
      </c>
      <c r="J13" s="5">
        <v>58466</v>
      </c>
      <c r="K13" s="5">
        <v>788348</v>
      </c>
      <c r="L13" s="5">
        <v>73841</v>
      </c>
      <c r="M13" s="5">
        <v>38783</v>
      </c>
      <c r="N13" s="5">
        <v>137447</v>
      </c>
      <c r="O13" s="5">
        <v>9784</v>
      </c>
      <c r="P13" s="5"/>
      <c r="Q13" s="5"/>
      <c r="R13" s="5">
        <v>227102</v>
      </c>
      <c r="S13" s="5">
        <v>2333</v>
      </c>
      <c r="T13" s="5"/>
      <c r="U13" s="5">
        <v>6754148</v>
      </c>
    </row>
    <row r="14" spans="2:21" x14ac:dyDescent="0.25">
      <c r="B14" s="1"/>
      <c r="C14" s="27">
        <v>41487</v>
      </c>
      <c r="D14" s="5">
        <v>750741</v>
      </c>
      <c r="E14" s="5">
        <v>734</v>
      </c>
      <c r="F14" s="5">
        <v>3298583</v>
      </c>
      <c r="G14" s="5">
        <v>118666</v>
      </c>
      <c r="H14" s="5">
        <v>817121</v>
      </c>
      <c r="I14" s="5">
        <v>466200</v>
      </c>
      <c r="J14" s="5">
        <v>58910</v>
      </c>
      <c r="K14" s="5">
        <v>781625</v>
      </c>
      <c r="L14" s="5">
        <v>74347</v>
      </c>
      <c r="M14" s="5">
        <v>39424</v>
      </c>
      <c r="N14" s="5">
        <v>141439</v>
      </c>
      <c r="O14" s="5">
        <v>10367</v>
      </c>
      <c r="P14" s="5"/>
      <c r="Q14" s="5"/>
      <c r="R14" s="5">
        <v>225389</v>
      </c>
      <c r="S14" s="5">
        <v>2203</v>
      </c>
      <c r="T14" s="5"/>
      <c r="U14" s="5">
        <v>6785749</v>
      </c>
    </row>
    <row r="15" spans="2:21" x14ac:dyDescent="0.25">
      <c r="B15" s="1"/>
      <c r="C15" s="27">
        <v>41518</v>
      </c>
      <c r="D15" s="5">
        <v>750074</v>
      </c>
      <c r="E15" s="5">
        <v>712</v>
      </c>
      <c r="F15" s="5">
        <v>3246272</v>
      </c>
      <c r="G15" s="5">
        <v>118556</v>
      </c>
      <c r="H15" s="5">
        <v>806778</v>
      </c>
      <c r="I15" s="5">
        <v>505332</v>
      </c>
      <c r="J15" s="5">
        <v>58559</v>
      </c>
      <c r="K15" s="5">
        <v>784053</v>
      </c>
      <c r="L15" s="5">
        <v>74716</v>
      </c>
      <c r="M15" s="5">
        <v>39285</v>
      </c>
      <c r="N15" s="5">
        <v>148824</v>
      </c>
      <c r="O15" s="5">
        <v>11338</v>
      </c>
      <c r="P15" s="5"/>
      <c r="Q15" s="5"/>
      <c r="R15" s="5">
        <v>229794</v>
      </c>
      <c r="S15" s="5">
        <v>2103</v>
      </c>
      <c r="T15" s="5"/>
      <c r="U15" s="5">
        <v>6776396</v>
      </c>
    </row>
    <row r="16" spans="2:21" x14ac:dyDescent="0.25">
      <c r="B16" s="1"/>
      <c r="C16" s="27">
        <v>41548</v>
      </c>
      <c r="D16" s="5">
        <v>746574</v>
      </c>
      <c r="E16" s="5">
        <v>745</v>
      </c>
      <c r="F16" s="5">
        <v>3363837</v>
      </c>
      <c r="G16" s="5">
        <v>118743</v>
      </c>
      <c r="H16" s="5">
        <v>820674</v>
      </c>
      <c r="I16" s="5">
        <v>474141</v>
      </c>
      <c r="J16" s="5">
        <v>59339</v>
      </c>
      <c r="K16" s="5">
        <v>782165</v>
      </c>
      <c r="L16" s="5">
        <v>75083</v>
      </c>
      <c r="M16" s="5">
        <v>39990</v>
      </c>
      <c r="N16" s="5">
        <v>152087</v>
      </c>
      <c r="O16" s="5">
        <v>12700</v>
      </c>
      <c r="P16" s="5"/>
      <c r="Q16" s="5"/>
      <c r="R16" s="5">
        <v>228029</v>
      </c>
      <c r="S16" s="5">
        <v>2167</v>
      </c>
      <c r="T16" s="5"/>
      <c r="U16" s="5">
        <v>6876274</v>
      </c>
    </row>
    <row r="17" spans="2:21" x14ac:dyDescent="0.25">
      <c r="B17" s="1"/>
      <c r="C17" s="27">
        <v>41579</v>
      </c>
      <c r="D17" s="5">
        <v>755642</v>
      </c>
      <c r="E17" s="5">
        <v>738</v>
      </c>
      <c r="F17" s="5">
        <v>3351961</v>
      </c>
      <c r="G17" s="5">
        <v>118939</v>
      </c>
      <c r="H17" s="5">
        <v>805753</v>
      </c>
      <c r="I17" s="5">
        <v>475816</v>
      </c>
      <c r="J17" s="5">
        <v>59369</v>
      </c>
      <c r="K17" s="5">
        <v>779939</v>
      </c>
      <c r="L17" s="5">
        <v>75537</v>
      </c>
      <c r="M17" s="5">
        <v>39904</v>
      </c>
      <c r="N17" s="5">
        <v>158441</v>
      </c>
      <c r="O17" s="5">
        <v>13524</v>
      </c>
      <c r="P17" s="5"/>
      <c r="Q17" s="5"/>
      <c r="R17" s="5">
        <v>229295</v>
      </c>
      <c r="S17" s="5">
        <v>2070</v>
      </c>
      <c r="T17" s="5"/>
      <c r="U17" s="5">
        <v>6866928</v>
      </c>
    </row>
    <row r="18" spans="2:21" x14ac:dyDescent="0.25">
      <c r="B18" s="1"/>
      <c r="C18" s="28">
        <v>41609</v>
      </c>
      <c r="D18" s="6">
        <v>769968</v>
      </c>
      <c r="E18" s="6">
        <v>733</v>
      </c>
      <c r="F18" s="6">
        <v>3518552</v>
      </c>
      <c r="G18" s="6">
        <v>121104</v>
      </c>
      <c r="H18" s="6">
        <v>823694</v>
      </c>
      <c r="I18" s="6">
        <v>555070</v>
      </c>
      <c r="J18" s="6">
        <v>60187</v>
      </c>
      <c r="K18" s="6">
        <v>797641</v>
      </c>
      <c r="L18" s="6">
        <v>76635</v>
      </c>
      <c r="M18" s="6">
        <v>40338</v>
      </c>
      <c r="N18" s="6">
        <v>169559</v>
      </c>
      <c r="O18" s="6">
        <v>14028</v>
      </c>
      <c r="P18" s="6"/>
      <c r="Q18" s="6"/>
      <c r="R18" s="6">
        <v>235860</v>
      </c>
      <c r="S18" s="6">
        <v>2084</v>
      </c>
      <c r="T18" s="6"/>
      <c r="U18" s="6">
        <v>7185453</v>
      </c>
    </row>
    <row r="19" spans="2:21" x14ac:dyDescent="0.25">
      <c r="B19" s="1"/>
      <c r="C19" s="26">
        <v>41640</v>
      </c>
      <c r="D19" s="4">
        <v>778450</v>
      </c>
      <c r="E19" s="4">
        <v>753</v>
      </c>
      <c r="F19" s="4">
        <v>3443749</v>
      </c>
      <c r="G19" s="4">
        <v>119665</v>
      </c>
      <c r="H19" s="4">
        <v>810913</v>
      </c>
      <c r="I19" s="4">
        <v>502385</v>
      </c>
      <c r="J19" s="4">
        <v>59450</v>
      </c>
      <c r="K19" s="4">
        <v>785844</v>
      </c>
      <c r="L19" s="4">
        <v>76609</v>
      </c>
      <c r="M19" s="4">
        <v>39650</v>
      </c>
      <c r="N19" s="4">
        <v>141404</v>
      </c>
      <c r="O19" s="4">
        <v>14214</v>
      </c>
      <c r="P19" s="4"/>
      <c r="Q19" s="4"/>
      <c r="R19" s="4">
        <v>232632</v>
      </c>
      <c r="S19" s="4">
        <v>2034</v>
      </c>
      <c r="T19" s="4"/>
      <c r="U19" s="4">
        <v>7007752</v>
      </c>
    </row>
    <row r="20" spans="2:21" x14ac:dyDescent="0.25">
      <c r="B20" s="1"/>
      <c r="C20" s="27">
        <v>41671</v>
      </c>
      <c r="D20" s="5">
        <v>800868</v>
      </c>
      <c r="E20" s="5">
        <v>729</v>
      </c>
      <c r="F20" s="5">
        <v>3448016</v>
      </c>
      <c r="G20" s="5">
        <v>118049</v>
      </c>
      <c r="H20" s="5">
        <v>791982</v>
      </c>
      <c r="I20" s="5">
        <v>475590</v>
      </c>
      <c r="J20" s="5">
        <v>58866</v>
      </c>
      <c r="K20" s="5">
        <v>771841</v>
      </c>
      <c r="L20" s="5">
        <v>75483</v>
      </c>
      <c r="M20" s="5">
        <v>39005</v>
      </c>
      <c r="N20" s="5">
        <v>143780</v>
      </c>
      <c r="O20" s="5">
        <v>14230</v>
      </c>
      <c r="P20" s="5"/>
      <c r="Q20" s="5"/>
      <c r="R20" s="5">
        <v>229120</v>
      </c>
      <c r="S20" s="5">
        <v>1978</v>
      </c>
      <c r="T20" s="5"/>
      <c r="U20" s="5">
        <v>6969537</v>
      </c>
    </row>
    <row r="21" spans="2:21" x14ac:dyDescent="0.25">
      <c r="B21" s="1"/>
      <c r="C21" s="27">
        <v>41699</v>
      </c>
      <c r="D21" s="5">
        <v>886794</v>
      </c>
      <c r="E21" s="5">
        <v>790</v>
      </c>
      <c r="F21" s="5">
        <v>3547849</v>
      </c>
      <c r="G21" s="5">
        <v>120157</v>
      </c>
      <c r="H21" s="5">
        <v>800555</v>
      </c>
      <c r="I21" s="5">
        <v>514935</v>
      </c>
      <c r="J21" s="5">
        <v>60556</v>
      </c>
      <c r="K21" s="5">
        <v>791336</v>
      </c>
      <c r="L21" s="5">
        <v>76804</v>
      </c>
      <c r="M21" s="5">
        <v>39920</v>
      </c>
      <c r="N21" s="5">
        <v>152645</v>
      </c>
      <c r="O21" s="5">
        <v>14574</v>
      </c>
      <c r="P21" s="5"/>
      <c r="Q21" s="5"/>
      <c r="R21" s="5">
        <v>235211</v>
      </c>
      <c r="S21" s="5">
        <v>1969</v>
      </c>
      <c r="T21" s="5"/>
      <c r="U21" s="5">
        <v>7244095</v>
      </c>
    </row>
    <row r="22" spans="2:21" x14ac:dyDescent="0.25">
      <c r="B22" s="1"/>
      <c r="C22" s="27">
        <v>41730</v>
      </c>
      <c r="D22" s="5">
        <v>1049457</v>
      </c>
      <c r="E22" s="5">
        <v>822</v>
      </c>
      <c r="F22" s="5">
        <v>3596939</v>
      </c>
      <c r="G22" s="5">
        <v>118700</v>
      </c>
      <c r="H22" s="5">
        <v>796352</v>
      </c>
      <c r="I22" s="5">
        <v>471867</v>
      </c>
      <c r="J22" s="5">
        <v>60142</v>
      </c>
      <c r="K22" s="5">
        <v>782817</v>
      </c>
      <c r="L22" s="5">
        <v>76634</v>
      </c>
      <c r="M22" s="5">
        <v>39352</v>
      </c>
      <c r="N22" s="5">
        <v>153208</v>
      </c>
      <c r="O22" s="5">
        <v>14760</v>
      </c>
      <c r="P22" s="5"/>
      <c r="Q22" s="5"/>
      <c r="R22" s="5">
        <v>231832</v>
      </c>
      <c r="S22" s="5">
        <v>2034</v>
      </c>
      <c r="T22" s="5"/>
      <c r="U22" s="5">
        <v>7394916</v>
      </c>
    </row>
    <row r="23" spans="2:21" x14ac:dyDescent="0.25">
      <c r="B23" s="1"/>
      <c r="C23" s="27">
        <v>41760</v>
      </c>
      <c r="D23" s="5">
        <v>1050663</v>
      </c>
      <c r="E23" s="5">
        <v>853</v>
      </c>
      <c r="F23" s="5">
        <v>3789708</v>
      </c>
      <c r="G23" s="5">
        <v>119835</v>
      </c>
      <c r="H23" s="5">
        <v>800353</v>
      </c>
      <c r="I23" s="5">
        <v>482740</v>
      </c>
      <c r="J23" s="5">
        <v>60371</v>
      </c>
      <c r="K23" s="5">
        <v>789500</v>
      </c>
      <c r="L23" s="5">
        <v>77039</v>
      </c>
      <c r="M23" s="5">
        <v>39591</v>
      </c>
      <c r="N23" s="5">
        <v>160371</v>
      </c>
      <c r="O23" s="5">
        <v>14830</v>
      </c>
      <c r="P23" s="5"/>
      <c r="Q23" s="5"/>
      <c r="R23" s="5">
        <v>233745</v>
      </c>
      <c r="S23" s="5">
        <v>2522</v>
      </c>
      <c r="T23" s="5"/>
      <c r="U23" s="5">
        <v>7622121</v>
      </c>
    </row>
    <row r="24" spans="2:21" x14ac:dyDescent="0.25">
      <c r="B24" s="1"/>
      <c r="C24" s="27">
        <v>41791</v>
      </c>
      <c r="D24" s="5">
        <v>1042922</v>
      </c>
      <c r="E24" s="5">
        <v>844</v>
      </c>
      <c r="F24" s="5">
        <v>3721442</v>
      </c>
      <c r="G24" s="5">
        <v>120906</v>
      </c>
      <c r="H24" s="5">
        <v>781156</v>
      </c>
      <c r="I24" s="5">
        <v>488027</v>
      </c>
      <c r="J24" s="5">
        <v>59966</v>
      </c>
      <c r="K24" s="5">
        <v>791427</v>
      </c>
      <c r="L24" s="5">
        <v>77644</v>
      </c>
      <c r="M24" s="5">
        <v>39025</v>
      </c>
      <c r="N24" s="5">
        <v>167549</v>
      </c>
      <c r="O24" s="5">
        <v>14937</v>
      </c>
      <c r="P24" s="5"/>
      <c r="Q24" s="5"/>
      <c r="R24" s="5">
        <v>234560</v>
      </c>
      <c r="S24" s="5">
        <v>2000</v>
      </c>
      <c r="T24" s="5"/>
      <c r="U24" s="5">
        <v>7542405</v>
      </c>
    </row>
    <row r="25" spans="2:21" x14ac:dyDescent="0.25">
      <c r="B25" s="1"/>
      <c r="C25" s="27">
        <v>41821</v>
      </c>
      <c r="D25" s="5">
        <v>1049799</v>
      </c>
      <c r="E25" s="5">
        <v>899</v>
      </c>
      <c r="F25" s="5">
        <v>3813839</v>
      </c>
      <c r="G25" s="5">
        <v>121632</v>
      </c>
      <c r="H25" s="5">
        <v>786440</v>
      </c>
      <c r="I25" s="5">
        <v>484606</v>
      </c>
      <c r="J25" s="5">
        <v>60715</v>
      </c>
      <c r="K25" s="5">
        <v>792365</v>
      </c>
      <c r="L25" s="5">
        <v>78154</v>
      </c>
      <c r="M25" s="5">
        <v>39308</v>
      </c>
      <c r="N25" s="5">
        <v>172607</v>
      </c>
      <c r="O25" s="5">
        <v>15199</v>
      </c>
      <c r="P25" s="5"/>
      <c r="Q25" s="5"/>
      <c r="R25" s="5">
        <v>234861</v>
      </c>
      <c r="S25" s="5">
        <v>1969</v>
      </c>
      <c r="T25" s="5"/>
      <c r="U25" s="5">
        <v>7652393</v>
      </c>
    </row>
    <row r="26" spans="2:21" x14ac:dyDescent="0.25">
      <c r="B26" s="1"/>
      <c r="C26" s="27">
        <v>41852</v>
      </c>
      <c r="D26" s="5">
        <v>1043216</v>
      </c>
      <c r="E26" s="5">
        <v>931</v>
      </c>
      <c r="F26" s="5">
        <v>3782800</v>
      </c>
      <c r="G26" s="5">
        <v>121244</v>
      </c>
      <c r="H26" s="5">
        <v>785842</v>
      </c>
      <c r="I26" s="5">
        <v>474456</v>
      </c>
      <c r="J26" s="5">
        <v>61055</v>
      </c>
      <c r="K26" s="5">
        <v>789149</v>
      </c>
      <c r="L26" s="5">
        <v>78159</v>
      </c>
      <c r="M26" s="5">
        <v>39389</v>
      </c>
      <c r="N26" s="5">
        <v>178285</v>
      </c>
      <c r="O26" s="5">
        <v>15297</v>
      </c>
      <c r="P26" s="5"/>
      <c r="Q26" s="5"/>
      <c r="R26" s="5">
        <v>233412</v>
      </c>
      <c r="S26" s="5">
        <v>1944</v>
      </c>
      <c r="T26" s="5"/>
      <c r="U26" s="5">
        <v>7605179</v>
      </c>
    </row>
    <row r="27" spans="2:21" x14ac:dyDescent="0.25">
      <c r="B27" s="1"/>
      <c r="C27" s="27">
        <v>41883</v>
      </c>
      <c r="D27" s="5">
        <v>1045209</v>
      </c>
      <c r="E27" s="5">
        <v>896</v>
      </c>
      <c r="F27" s="5">
        <v>3800525</v>
      </c>
      <c r="G27" s="5">
        <v>123930</v>
      </c>
      <c r="H27" s="5">
        <v>781459</v>
      </c>
      <c r="I27" s="5">
        <v>527527</v>
      </c>
      <c r="J27" s="5">
        <v>60703</v>
      </c>
      <c r="K27" s="5">
        <v>797212</v>
      </c>
      <c r="L27" s="5">
        <v>78878</v>
      </c>
      <c r="M27" s="5">
        <v>38739</v>
      </c>
      <c r="N27" s="5">
        <v>187355</v>
      </c>
      <c r="O27" s="5">
        <v>15367</v>
      </c>
      <c r="P27" s="5"/>
      <c r="Q27" s="5"/>
      <c r="R27" s="5">
        <v>237372</v>
      </c>
      <c r="S27" s="5">
        <v>2065</v>
      </c>
      <c r="T27" s="5"/>
      <c r="U27" s="5">
        <v>7697237</v>
      </c>
    </row>
    <row r="28" spans="2:21" x14ac:dyDescent="0.25">
      <c r="B28" s="1"/>
      <c r="C28" s="27">
        <v>41913</v>
      </c>
      <c r="D28" s="5">
        <v>1048459</v>
      </c>
      <c r="E28" s="5">
        <v>949</v>
      </c>
      <c r="F28" s="5">
        <v>3906072</v>
      </c>
      <c r="G28" s="5">
        <v>123361</v>
      </c>
      <c r="H28" s="5">
        <v>790607</v>
      </c>
      <c r="I28" s="5">
        <v>491375</v>
      </c>
      <c r="J28" s="5">
        <v>61725</v>
      </c>
      <c r="K28" s="5">
        <v>796005</v>
      </c>
      <c r="L28" s="5">
        <v>79135</v>
      </c>
      <c r="M28" s="5">
        <v>39547</v>
      </c>
      <c r="N28" s="5">
        <v>190107</v>
      </c>
      <c r="O28" s="5">
        <v>15853</v>
      </c>
      <c r="P28" s="5"/>
      <c r="Q28" s="5"/>
      <c r="R28" s="5">
        <v>235564</v>
      </c>
      <c r="S28" s="5">
        <v>2027</v>
      </c>
      <c r="T28" s="5"/>
      <c r="U28" s="5">
        <v>7780786</v>
      </c>
    </row>
    <row r="29" spans="2:21" x14ac:dyDescent="0.25">
      <c r="B29" s="1"/>
      <c r="C29" s="27">
        <v>41944</v>
      </c>
      <c r="D29" s="5">
        <v>1037033</v>
      </c>
      <c r="E29" s="5">
        <v>939</v>
      </c>
      <c r="F29" s="5">
        <v>3822347</v>
      </c>
      <c r="G29" s="5">
        <v>122678</v>
      </c>
      <c r="H29" s="5">
        <v>776582</v>
      </c>
      <c r="I29" s="5">
        <v>473230</v>
      </c>
      <c r="J29" s="5">
        <v>61727</v>
      </c>
      <c r="K29" s="5">
        <v>793255</v>
      </c>
      <c r="L29" s="5">
        <v>79163</v>
      </c>
      <c r="M29" s="5">
        <v>39206</v>
      </c>
      <c r="N29" s="5">
        <v>185953</v>
      </c>
      <c r="O29" s="5">
        <v>16126</v>
      </c>
      <c r="P29" s="5"/>
      <c r="Q29" s="5"/>
      <c r="R29" s="5">
        <v>234991</v>
      </c>
      <c r="S29" s="5">
        <v>1870</v>
      </c>
      <c r="T29" s="5"/>
      <c r="U29" s="5">
        <v>7645100</v>
      </c>
    </row>
    <row r="30" spans="2:21" x14ac:dyDescent="0.25">
      <c r="B30" s="1"/>
      <c r="C30" s="28">
        <v>41974</v>
      </c>
      <c r="D30" s="6">
        <v>1061106</v>
      </c>
      <c r="E30" s="6">
        <v>952</v>
      </c>
      <c r="F30" s="6">
        <v>4031908</v>
      </c>
      <c r="G30" s="6">
        <v>126630</v>
      </c>
      <c r="H30" s="6">
        <v>794613</v>
      </c>
      <c r="I30" s="6">
        <v>588509</v>
      </c>
      <c r="J30" s="6">
        <v>62714</v>
      </c>
      <c r="K30" s="6">
        <v>811462</v>
      </c>
      <c r="L30" s="6">
        <v>80523</v>
      </c>
      <c r="M30" s="6">
        <v>39586</v>
      </c>
      <c r="N30" s="6">
        <v>204524</v>
      </c>
      <c r="O30" s="6">
        <v>16501</v>
      </c>
      <c r="P30" s="6"/>
      <c r="Q30" s="6"/>
      <c r="R30" s="6">
        <v>242616</v>
      </c>
      <c r="S30" s="6">
        <v>1960</v>
      </c>
      <c r="T30" s="6"/>
      <c r="U30" s="6">
        <v>8063604</v>
      </c>
    </row>
    <row r="31" spans="2:21" x14ac:dyDescent="0.25">
      <c r="B31" s="1"/>
      <c r="C31" s="26">
        <v>42005</v>
      </c>
      <c r="D31" s="4">
        <v>1039232</v>
      </c>
      <c r="E31" s="4">
        <v>937</v>
      </c>
      <c r="F31" s="4">
        <v>3885481</v>
      </c>
      <c r="G31" s="4">
        <v>124525</v>
      </c>
      <c r="H31" s="4">
        <v>780131</v>
      </c>
      <c r="I31" s="4">
        <v>509869</v>
      </c>
      <c r="J31" s="4">
        <v>62001</v>
      </c>
      <c r="K31" s="4">
        <v>794035</v>
      </c>
      <c r="L31" s="4">
        <v>79534</v>
      </c>
      <c r="M31" s="4">
        <v>38669</v>
      </c>
      <c r="N31" s="4">
        <v>202256</v>
      </c>
      <c r="O31" s="4">
        <v>16498</v>
      </c>
      <c r="P31" s="4"/>
      <c r="Q31" s="4"/>
      <c r="R31" s="4">
        <v>237054</v>
      </c>
      <c r="S31" s="4">
        <v>1877</v>
      </c>
      <c r="T31" s="4"/>
      <c r="U31" s="4">
        <v>7772099</v>
      </c>
    </row>
    <row r="32" spans="2:21" x14ac:dyDescent="0.25">
      <c r="B32" s="1"/>
      <c r="C32" s="27">
        <v>42036</v>
      </c>
      <c r="D32" s="5">
        <v>1029210</v>
      </c>
      <c r="E32" s="5">
        <v>933</v>
      </c>
      <c r="F32" s="5">
        <v>3928213</v>
      </c>
      <c r="G32" s="5">
        <v>123623</v>
      </c>
      <c r="H32" s="5">
        <v>771420</v>
      </c>
      <c r="I32" s="5">
        <v>480770</v>
      </c>
      <c r="J32" s="5">
        <v>61211</v>
      </c>
      <c r="K32" s="5">
        <v>784356</v>
      </c>
      <c r="L32" s="5">
        <v>78879</v>
      </c>
      <c r="M32" s="5">
        <v>37410</v>
      </c>
      <c r="N32" s="5">
        <v>203611</v>
      </c>
      <c r="O32" s="5">
        <v>16324</v>
      </c>
      <c r="P32" s="5"/>
      <c r="Q32" s="5"/>
      <c r="R32" s="5">
        <v>233094</v>
      </c>
      <c r="S32" s="5">
        <v>1821</v>
      </c>
      <c r="T32" s="5"/>
      <c r="U32" s="5">
        <v>7750875</v>
      </c>
    </row>
    <row r="33" spans="2:21" x14ac:dyDescent="0.25">
      <c r="B33" s="1"/>
      <c r="C33" s="27">
        <v>42064</v>
      </c>
      <c r="D33" s="5">
        <v>1051407</v>
      </c>
      <c r="E33" s="5">
        <v>982</v>
      </c>
      <c r="F33" s="5">
        <v>4274685</v>
      </c>
      <c r="G33" s="5">
        <v>126235</v>
      </c>
      <c r="H33" s="5">
        <v>779340</v>
      </c>
      <c r="I33" s="5">
        <v>523335</v>
      </c>
      <c r="J33" s="5">
        <v>63090</v>
      </c>
      <c r="K33" s="5">
        <v>806392</v>
      </c>
      <c r="L33" s="5">
        <v>80535</v>
      </c>
      <c r="M33" s="5">
        <v>38630</v>
      </c>
      <c r="N33" s="5">
        <v>214115</v>
      </c>
      <c r="O33" s="5">
        <v>16819</v>
      </c>
      <c r="P33" s="5"/>
      <c r="Q33" s="5"/>
      <c r="R33" s="5">
        <v>237892</v>
      </c>
      <c r="S33" s="5">
        <v>1875</v>
      </c>
      <c r="T33" s="5"/>
      <c r="U33" s="5">
        <v>8215332</v>
      </c>
    </row>
    <row r="34" spans="2:21" x14ac:dyDescent="0.25">
      <c r="B34" s="1"/>
      <c r="C34" s="27">
        <v>42095</v>
      </c>
      <c r="D34" s="5">
        <v>1048737</v>
      </c>
      <c r="E34" s="5">
        <v>930</v>
      </c>
      <c r="F34" s="5">
        <v>4252770</v>
      </c>
      <c r="G34" s="5">
        <v>126599</v>
      </c>
      <c r="H34" s="5">
        <v>784734</v>
      </c>
      <c r="I34" s="5">
        <v>486520</v>
      </c>
      <c r="J34" s="5">
        <v>62985</v>
      </c>
      <c r="K34" s="5">
        <v>801284</v>
      </c>
      <c r="L34" s="5">
        <v>79683</v>
      </c>
      <c r="M34" s="5">
        <v>38225</v>
      </c>
      <c r="N34" s="5">
        <v>210707</v>
      </c>
      <c r="O34" s="5">
        <v>16965</v>
      </c>
      <c r="P34" s="5"/>
      <c r="Q34" s="5"/>
      <c r="R34" s="5">
        <v>847068</v>
      </c>
      <c r="S34" s="5">
        <v>2299</v>
      </c>
      <c r="T34" s="5"/>
      <c r="U34" s="5">
        <v>8759506</v>
      </c>
    </row>
    <row r="35" spans="2:21" x14ac:dyDescent="0.25">
      <c r="B35" s="1"/>
      <c r="C35" s="27">
        <v>42125</v>
      </c>
      <c r="D35" s="5">
        <v>1031647</v>
      </c>
      <c r="E35" s="5">
        <v>912</v>
      </c>
      <c r="F35" s="5">
        <v>4326893</v>
      </c>
      <c r="G35" s="5">
        <v>123848</v>
      </c>
      <c r="H35" s="5">
        <v>767675</v>
      </c>
      <c r="I35" s="5">
        <v>473777</v>
      </c>
      <c r="J35" s="5">
        <v>62736</v>
      </c>
      <c r="K35" s="5">
        <v>797341</v>
      </c>
      <c r="L35" s="5">
        <v>79351</v>
      </c>
      <c r="M35" s="5">
        <v>37919</v>
      </c>
      <c r="N35" s="5">
        <v>212870</v>
      </c>
      <c r="O35" s="5">
        <v>17086</v>
      </c>
      <c r="P35" s="5"/>
      <c r="Q35" s="5"/>
      <c r="R35" s="5">
        <v>853598</v>
      </c>
      <c r="S35" s="5">
        <v>2095</v>
      </c>
      <c r="T35" s="5"/>
      <c r="U35" s="5">
        <v>8787748</v>
      </c>
    </row>
    <row r="36" spans="2:21" x14ac:dyDescent="0.25">
      <c r="B36" s="1"/>
      <c r="C36" s="27">
        <v>42156</v>
      </c>
      <c r="D36" s="5">
        <v>1040617</v>
      </c>
      <c r="E36" s="5">
        <v>892</v>
      </c>
      <c r="F36" s="5">
        <v>4403810</v>
      </c>
      <c r="G36" s="5">
        <v>126428</v>
      </c>
      <c r="H36" s="5">
        <v>772928</v>
      </c>
      <c r="I36" s="5">
        <v>499454</v>
      </c>
      <c r="J36" s="5">
        <v>63062</v>
      </c>
      <c r="K36" s="5">
        <v>809458</v>
      </c>
      <c r="L36" s="5">
        <v>80333</v>
      </c>
      <c r="M36" s="5">
        <v>37553</v>
      </c>
      <c r="N36" s="5">
        <v>222607</v>
      </c>
      <c r="O36" s="5">
        <v>17292</v>
      </c>
      <c r="P36" s="5"/>
      <c r="Q36" s="5"/>
      <c r="R36" s="5">
        <v>857337</v>
      </c>
      <c r="S36" s="5">
        <v>1853</v>
      </c>
      <c r="T36" s="5"/>
      <c r="U36" s="5">
        <v>8933624</v>
      </c>
    </row>
    <row r="37" spans="2:21" x14ac:dyDescent="0.25">
      <c r="B37" s="1"/>
      <c r="C37" s="27">
        <v>42186</v>
      </c>
      <c r="D37" s="5">
        <v>1048102</v>
      </c>
      <c r="E37" s="5">
        <v>906</v>
      </c>
      <c r="F37" s="5">
        <v>4442468</v>
      </c>
      <c r="G37" s="5">
        <v>126138</v>
      </c>
      <c r="H37" s="5">
        <v>783008</v>
      </c>
      <c r="I37" s="5">
        <v>496731</v>
      </c>
      <c r="J37" s="5">
        <v>63686</v>
      </c>
      <c r="K37" s="5">
        <v>804716</v>
      </c>
      <c r="L37" s="5">
        <v>80692</v>
      </c>
      <c r="M37" s="5">
        <v>37770</v>
      </c>
      <c r="N37" s="5">
        <v>224287</v>
      </c>
      <c r="O37" s="5">
        <v>17629</v>
      </c>
      <c r="P37" s="5"/>
      <c r="Q37" s="5"/>
      <c r="R37" s="5">
        <v>860713</v>
      </c>
      <c r="S37" s="5">
        <v>1684</v>
      </c>
      <c r="T37" s="5"/>
      <c r="U37" s="5">
        <v>8988530</v>
      </c>
    </row>
    <row r="38" spans="2:21" x14ac:dyDescent="0.25">
      <c r="B38" s="1"/>
      <c r="C38" s="27">
        <v>42217</v>
      </c>
      <c r="D38" s="5">
        <v>1053132</v>
      </c>
      <c r="E38" s="5">
        <v>911</v>
      </c>
      <c r="F38" s="5">
        <v>4545266</v>
      </c>
      <c r="G38" s="5">
        <v>127026</v>
      </c>
      <c r="H38" s="5">
        <v>769824</v>
      </c>
      <c r="I38" s="5">
        <v>420010</v>
      </c>
      <c r="J38" s="5">
        <v>62657</v>
      </c>
      <c r="K38" s="5">
        <v>812455</v>
      </c>
      <c r="L38" s="5">
        <v>80574</v>
      </c>
      <c r="M38" s="5">
        <v>37898</v>
      </c>
      <c r="N38" s="5">
        <v>231876</v>
      </c>
      <c r="O38" s="5">
        <v>17772</v>
      </c>
      <c r="P38" s="5"/>
      <c r="Q38" s="5"/>
      <c r="R38" s="5">
        <v>863201</v>
      </c>
      <c r="S38" s="5">
        <v>1762</v>
      </c>
      <c r="T38" s="5"/>
      <c r="U38" s="5">
        <v>9024364</v>
      </c>
    </row>
    <row r="39" spans="2:21" x14ac:dyDescent="0.25">
      <c r="B39" s="1"/>
      <c r="C39" s="27">
        <v>42248</v>
      </c>
      <c r="D39" s="5">
        <v>994021</v>
      </c>
      <c r="E39" s="5">
        <v>885</v>
      </c>
      <c r="F39" s="5">
        <v>4589973</v>
      </c>
      <c r="G39" s="5">
        <v>127402</v>
      </c>
      <c r="H39" s="5">
        <v>774653</v>
      </c>
      <c r="I39" s="5">
        <v>434775</v>
      </c>
      <c r="J39" s="5">
        <v>64125</v>
      </c>
      <c r="K39" s="5">
        <v>811590</v>
      </c>
      <c r="L39" s="5">
        <v>80787</v>
      </c>
      <c r="M39" s="5">
        <v>37611</v>
      </c>
      <c r="N39" s="5">
        <v>235628</v>
      </c>
      <c r="O39" s="5">
        <v>18010</v>
      </c>
      <c r="P39" s="5"/>
      <c r="Q39" s="5"/>
      <c r="R39" s="5">
        <v>867056</v>
      </c>
      <c r="S39" s="5">
        <v>1723</v>
      </c>
      <c r="T39" s="5"/>
      <c r="U39" s="5">
        <v>9038239</v>
      </c>
    </row>
    <row r="40" spans="2:21" x14ac:dyDescent="0.25">
      <c r="B40" s="1"/>
      <c r="C40" s="27">
        <v>42278</v>
      </c>
      <c r="D40" s="5">
        <v>1058221</v>
      </c>
      <c r="E40" s="5">
        <v>902</v>
      </c>
      <c r="F40" s="5">
        <v>4591758</v>
      </c>
      <c r="G40" s="5">
        <v>127923</v>
      </c>
      <c r="H40" s="5">
        <v>790849</v>
      </c>
      <c r="I40" s="5">
        <v>422869</v>
      </c>
      <c r="J40" s="5">
        <v>64707</v>
      </c>
      <c r="K40" s="5">
        <v>812575</v>
      </c>
      <c r="L40" s="5">
        <v>81263</v>
      </c>
      <c r="M40" s="5">
        <v>38049</v>
      </c>
      <c r="N40" s="5">
        <v>241728</v>
      </c>
      <c r="O40" s="5">
        <v>18274</v>
      </c>
      <c r="P40" s="5"/>
      <c r="Q40" s="5"/>
      <c r="R40" s="5">
        <v>872163</v>
      </c>
      <c r="S40" s="5">
        <v>1661</v>
      </c>
      <c r="T40" s="5"/>
      <c r="U40" s="5">
        <v>9122942</v>
      </c>
    </row>
    <row r="41" spans="2:21" x14ac:dyDescent="0.25">
      <c r="B41" s="1"/>
      <c r="C41" s="27">
        <v>42309</v>
      </c>
      <c r="D41" s="5">
        <v>1070103</v>
      </c>
      <c r="E41" s="5">
        <v>883</v>
      </c>
      <c r="F41" s="5">
        <v>4674846</v>
      </c>
      <c r="G41" s="5">
        <v>129764</v>
      </c>
      <c r="H41" s="5">
        <v>779959</v>
      </c>
      <c r="I41" s="5">
        <v>437767</v>
      </c>
      <c r="J41" s="5">
        <v>64961</v>
      </c>
      <c r="K41" s="5">
        <v>820862</v>
      </c>
      <c r="L41" s="5">
        <v>82046</v>
      </c>
      <c r="M41" s="5">
        <v>37411</v>
      </c>
      <c r="N41" s="5">
        <v>253863</v>
      </c>
      <c r="O41" s="5">
        <v>18338</v>
      </c>
      <c r="P41" s="5"/>
      <c r="Q41" s="5"/>
      <c r="R41" s="5">
        <v>880678</v>
      </c>
      <c r="S41" s="5">
        <v>1646</v>
      </c>
      <c r="T41" s="5"/>
      <c r="U41" s="5">
        <v>9253127</v>
      </c>
    </row>
    <row r="42" spans="2:21" x14ac:dyDescent="0.25">
      <c r="B42" s="1"/>
      <c r="C42" s="28">
        <v>42339</v>
      </c>
      <c r="D42" s="6">
        <v>1084620</v>
      </c>
      <c r="E42" s="6">
        <v>898</v>
      </c>
      <c r="F42" s="6">
        <v>4846814</v>
      </c>
      <c r="G42" s="6">
        <v>131035</v>
      </c>
      <c r="H42" s="6">
        <v>780945</v>
      </c>
      <c r="I42" s="6">
        <v>491063</v>
      </c>
      <c r="J42" s="6">
        <v>65957</v>
      </c>
      <c r="K42" s="6">
        <v>822345</v>
      </c>
      <c r="L42" s="6">
        <v>82113</v>
      </c>
      <c r="M42" s="6">
        <v>37991</v>
      </c>
      <c r="N42" s="6">
        <v>262672</v>
      </c>
      <c r="O42" s="6">
        <v>18839</v>
      </c>
      <c r="P42" s="6"/>
      <c r="Q42" s="6"/>
      <c r="R42" s="6">
        <v>883787</v>
      </c>
      <c r="S42" s="6">
        <v>1664</v>
      </c>
      <c r="T42" s="6"/>
      <c r="U42" s="6">
        <v>9510743</v>
      </c>
    </row>
    <row r="43" spans="2:21" x14ac:dyDescent="0.25">
      <c r="B43" s="1"/>
      <c r="C43" s="27">
        <v>42370</v>
      </c>
      <c r="D43" s="5">
        <v>1058360</v>
      </c>
      <c r="E43" s="5">
        <v>849</v>
      </c>
      <c r="F43" s="5">
        <v>4613793</v>
      </c>
      <c r="G43" s="5">
        <v>129621</v>
      </c>
      <c r="H43" s="5">
        <v>764597</v>
      </c>
      <c r="I43" s="5">
        <v>440528</v>
      </c>
      <c r="J43" s="5">
        <v>65002</v>
      </c>
      <c r="K43" s="5">
        <v>810310</v>
      </c>
      <c r="L43" s="5">
        <v>81196</v>
      </c>
      <c r="M43" s="5">
        <v>37092</v>
      </c>
      <c r="N43" s="5">
        <v>265791</v>
      </c>
      <c r="O43" s="5">
        <v>18735</v>
      </c>
      <c r="P43" s="5"/>
      <c r="Q43" s="5"/>
      <c r="R43" s="5">
        <v>885420</v>
      </c>
      <c r="S43" s="5">
        <v>1608</v>
      </c>
      <c r="T43" s="5"/>
      <c r="U43" s="5">
        <v>9172902</v>
      </c>
    </row>
    <row r="44" spans="2:21" x14ac:dyDescent="0.25">
      <c r="B44" s="1"/>
      <c r="C44" s="27">
        <v>42401</v>
      </c>
      <c r="D44" s="5">
        <v>1067338</v>
      </c>
      <c r="E44" s="5">
        <v>838</v>
      </c>
      <c r="F44" s="5">
        <v>4771956</v>
      </c>
      <c r="G44" s="5">
        <v>131136</v>
      </c>
      <c r="H44" s="5">
        <v>765372</v>
      </c>
      <c r="I44" s="5">
        <v>464058</v>
      </c>
      <c r="J44" s="5">
        <v>64297</v>
      </c>
      <c r="K44" s="5">
        <v>815223</v>
      </c>
      <c r="L44" s="5">
        <v>81439</v>
      </c>
      <c r="M44" s="5">
        <v>36591</v>
      </c>
      <c r="N44" s="5">
        <v>274343</v>
      </c>
      <c r="O44" s="5">
        <v>18821</v>
      </c>
      <c r="P44" s="5"/>
      <c r="Q44" s="5"/>
      <c r="R44" s="5">
        <v>889066</v>
      </c>
      <c r="S44" s="5">
        <v>1652</v>
      </c>
      <c r="T44" s="5"/>
      <c r="U44" s="5">
        <v>9382130</v>
      </c>
    </row>
    <row r="45" spans="2:21" x14ac:dyDescent="0.25">
      <c r="B45" s="1"/>
      <c r="C45" s="27">
        <v>42430</v>
      </c>
      <c r="D45" s="5">
        <v>1074838</v>
      </c>
      <c r="E45" s="5">
        <v>847</v>
      </c>
      <c r="F45" s="5">
        <v>4924072</v>
      </c>
      <c r="G45" s="5">
        <v>130873</v>
      </c>
      <c r="H45" s="5">
        <v>769915</v>
      </c>
      <c r="I45" s="5">
        <v>448745</v>
      </c>
      <c r="J45" s="5">
        <v>65676</v>
      </c>
      <c r="K45" s="5">
        <v>820404</v>
      </c>
      <c r="L45" s="5">
        <v>82009</v>
      </c>
      <c r="M45" s="5">
        <v>37315</v>
      </c>
      <c r="N45" s="5">
        <v>277867</v>
      </c>
      <c r="O45" s="5">
        <v>19332</v>
      </c>
      <c r="P45" s="5"/>
      <c r="Q45" s="5"/>
      <c r="R45" s="5">
        <v>893879</v>
      </c>
      <c r="S45" s="5">
        <v>1608</v>
      </c>
      <c r="T45" s="5"/>
      <c r="U45" s="5">
        <v>9547380</v>
      </c>
    </row>
    <row r="46" spans="2:21" x14ac:dyDescent="0.25">
      <c r="B46" s="1"/>
      <c r="C46" s="27">
        <v>42461</v>
      </c>
      <c r="D46" s="5">
        <v>1062635</v>
      </c>
      <c r="E46" s="5">
        <v>843</v>
      </c>
      <c r="F46" s="5">
        <v>4865094</v>
      </c>
      <c r="G46" s="5">
        <v>130678</v>
      </c>
      <c r="H46" s="5">
        <v>769666</v>
      </c>
      <c r="I46" s="5"/>
      <c r="J46" s="5">
        <v>65342</v>
      </c>
      <c r="K46" s="5">
        <v>817867</v>
      </c>
      <c r="L46" s="5"/>
      <c r="M46" s="5">
        <v>37055</v>
      </c>
      <c r="N46" s="5">
        <v>275290</v>
      </c>
      <c r="O46" s="5">
        <v>19402</v>
      </c>
      <c r="P46" s="5"/>
      <c r="Q46" s="5"/>
      <c r="R46" s="5">
        <v>896188</v>
      </c>
      <c r="S46" s="5">
        <v>1859</v>
      </c>
      <c r="T46" s="5">
        <v>511364</v>
      </c>
      <c r="U46" s="5">
        <v>9453283</v>
      </c>
    </row>
    <row r="47" spans="2:21" x14ac:dyDescent="0.25">
      <c r="B47" s="1"/>
      <c r="C47" s="27">
        <v>42491</v>
      </c>
      <c r="D47" s="5">
        <v>1074212</v>
      </c>
      <c r="E47" s="5">
        <v>820</v>
      </c>
      <c r="F47" s="5">
        <v>5095951</v>
      </c>
      <c r="G47" s="5">
        <v>133254</v>
      </c>
      <c r="H47" s="5">
        <v>768079</v>
      </c>
      <c r="I47" s="5"/>
      <c r="J47" s="5">
        <v>65863</v>
      </c>
      <c r="K47" s="5">
        <v>834781</v>
      </c>
      <c r="L47" s="5"/>
      <c r="M47" s="5">
        <v>36831</v>
      </c>
      <c r="N47" s="5">
        <v>270888</v>
      </c>
      <c r="O47" s="5">
        <v>19628</v>
      </c>
      <c r="P47" s="5"/>
      <c r="Q47" s="5"/>
      <c r="R47" s="5">
        <v>902146</v>
      </c>
      <c r="S47" s="5">
        <v>2135</v>
      </c>
      <c r="T47" s="5">
        <v>541709</v>
      </c>
      <c r="U47" s="5">
        <v>9746297</v>
      </c>
    </row>
    <row r="48" spans="2:21" x14ac:dyDescent="0.25">
      <c r="B48" s="1"/>
      <c r="C48" s="27">
        <v>42522</v>
      </c>
      <c r="D48" s="5">
        <v>996637</v>
      </c>
      <c r="E48" s="5">
        <v>802</v>
      </c>
      <c r="F48" s="5">
        <v>5038144</v>
      </c>
      <c r="G48" s="5">
        <v>131574</v>
      </c>
      <c r="H48" s="5">
        <v>762096</v>
      </c>
      <c r="I48" s="5"/>
      <c r="J48" s="5">
        <v>65767</v>
      </c>
      <c r="K48" s="5">
        <v>826266</v>
      </c>
      <c r="L48" s="5"/>
      <c r="M48" s="5">
        <v>36424</v>
      </c>
      <c r="N48" s="5">
        <v>258237</v>
      </c>
      <c r="O48" s="5">
        <v>19737</v>
      </c>
      <c r="P48" s="5"/>
      <c r="Q48" s="5"/>
      <c r="R48" s="5">
        <v>904177</v>
      </c>
      <c r="S48" s="5">
        <v>1648</v>
      </c>
      <c r="T48" s="5">
        <v>506169</v>
      </c>
      <c r="U48" s="5">
        <v>9547678</v>
      </c>
    </row>
    <row r="49" spans="2:21" x14ac:dyDescent="0.25">
      <c r="B49" s="1"/>
      <c r="C49" s="27">
        <v>42552</v>
      </c>
      <c r="D49" s="5">
        <v>829876</v>
      </c>
      <c r="E49" s="5">
        <v>830</v>
      </c>
      <c r="F49" s="5">
        <v>5047234</v>
      </c>
      <c r="G49" s="5">
        <v>133183</v>
      </c>
      <c r="H49" s="5">
        <v>770761</v>
      </c>
      <c r="I49" s="5"/>
      <c r="J49" s="5">
        <v>66636</v>
      </c>
      <c r="K49" s="5">
        <v>826997</v>
      </c>
      <c r="L49" s="5"/>
      <c r="M49" s="5">
        <v>36755</v>
      </c>
      <c r="N49" s="5">
        <v>249528</v>
      </c>
      <c r="O49" s="5">
        <v>20057</v>
      </c>
      <c r="P49" s="5"/>
      <c r="Q49" s="5"/>
      <c r="R49" s="5">
        <v>906672</v>
      </c>
      <c r="S49" s="5">
        <v>1618</v>
      </c>
      <c r="T49" s="5">
        <v>514334</v>
      </c>
      <c r="U49" s="5">
        <v>9404481</v>
      </c>
    </row>
    <row r="50" spans="2:21" x14ac:dyDescent="0.25">
      <c r="B50" s="1"/>
      <c r="C50" s="27">
        <v>42583</v>
      </c>
      <c r="D50" s="5">
        <v>1083462</v>
      </c>
      <c r="E50" s="5">
        <v>831</v>
      </c>
      <c r="F50" s="5">
        <v>5174543</v>
      </c>
      <c r="G50" s="5">
        <v>135969</v>
      </c>
      <c r="H50" s="5">
        <v>768780</v>
      </c>
      <c r="I50" s="5"/>
      <c r="J50" s="5">
        <v>66943</v>
      </c>
      <c r="K50" s="5">
        <v>841476</v>
      </c>
      <c r="L50" s="5"/>
      <c r="M50" s="5">
        <v>36683</v>
      </c>
      <c r="N50" s="5">
        <v>315023</v>
      </c>
      <c r="O50" s="5">
        <v>19865</v>
      </c>
      <c r="P50" s="5"/>
      <c r="Q50" s="5"/>
      <c r="R50" s="5">
        <v>912643</v>
      </c>
      <c r="S50" s="5">
        <v>1598</v>
      </c>
      <c r="T50" s="5">
        <v>547844</v>
      </c>
      <c r="U50" s="5">
        <v>9905660</v>
      </c>
    </row>
    <row r="51" spans="2:21" x14ac:dyDescent="0.25">
      <c r="B51" s="1"/>
      <c r="C51" s="27">
        <v>42614</v>
      </c>
      <c r="D51" s="5">
        <v>1091768</v>
      </c>
      <c r="E51" s="5">
        <v>824</v>
      </c>
      <c r="F51" s="5">
        <v>5253830</v>
      </c>
      <c r="G51" s="5">
        <v>135824</v>
      </c>
      <c r="H51" s="5">
        <v>777829</v>
      </c>
      <c r="I51" s="5"/>
      <c r="J51" s="5">
        <v>67041</v>
      </c>
      <c r="K51" s="5">
        <v>836032</v>
      </c>
      <c r="L51" s="5"/>
      <c r="M51" s="5">
        <v>36523</v>
      </c>
      <c r="N51" s="5">
        <v>317402</v>
      </c>
      <c r="O51" s="5">
        <v>20529</v>
      </c>
      <c r="P51" s="5"/>
      <c r="Q51" s="5"/>
      <c r="R51" s="5">
        <v>912279</v>
      </c>
      <c r="S51" s="5">
        <v>1584</v>
      </c>
      <c r="T51" s="5">
        <v>569513</v>
      </c>
      <c r="U51" s="5">
        <v>10020978</v>
      </c>
    </row>
    <row r="52" spans="2:21" x14ac:dyDescent="0.25">
      <c r="B52" s="1"/>
      <c r="C52" s="27">
        <v>42644</v>
      </c>
      <c r="D52" s="5">
        <v>1080000</v>
      </c>
      <c r="E52" s="5">
        <v>814</v>
      </c>
      <c r="F52" s="5">
        <v>5151906</v>
      </c>
      <c r="G52" s="5">
        <v>134937</v>
      </c>
      <c r="H52" s="5">
        <v>768360</v>
      </c>
      <c r="I52" s="5"/>
      <c r="J52" s="5">
        <v>66926</v>
      </c>
      <c r="K52" s="5">
        <v>829773</v>
      </c>
      <c r="L52" s="5"/>
      <c r="M52" s="5">
        <v>36301</v>
      </c>
      <c r="N52" s="5">
        <v>336571</v>
      </c>
      <c r="O52" s="5">
        <v>20588</v>
      </c>
      <c r="P52" s="5"/>
      <c r="Q52" s="5"/>
      <c r="R52" s="5">
        <v>916180</v>
      </c>
      <c r="S52" s="5">
        <v>1493</v>
      </c>
      <c r="T52" s="5">
        <v>525743</v>
      </c>
      <c r="U52" s="5">
        <v>9869592</v>
      </c>
    </row>
    <row r="53" spans="2:21" x14ac:dyDescent="0.25">
      <c r="B53" s="1"/>
      <c r="C53" s="27">
        <v>42675</v>
      </c>
      <c r="D53" s="5">
        <v>1018253</v>
      </c>
      <c r="E53" s="5">
        <v>815</v>
      </c>
      <c r="F53" s="5">
        <v>5284670</v>
      </c>
      <c r="G53" s="5">
        <v>138817</v>
      </c>
      <c r="H53" s="5">
        <v>775422</v>
      </c>
      <c r="I53" s="5"/>
      <c r="J53" s="5">
        <v>67156</v>
      </c>
      <c r="K53" s="5">
        <v>843307</v>
      </c>
      <c r="L53" s="5"/>
      <c r="M53" s="5">
        <v>36321</v>
      </c>
      <c r="N53" s="5">
        <v>345915</v>
      </c>
      <c r="O53" s="5">
        <v>20739</v>
      </c>
      <c r="P53" s="5"/>
      <c r="Q53" s="5"/>
      <c r="R53" s="5">
        <v>921649</v>
      </c>
      <c r="S53" s="5">
        <v>1493</v>
      </c>
      <c r="T53" s="5">
        <v>563762</v>
      </c>
      <c r="U53" s="5">
        <v>10018319</v>
      </c>
    </row>
    <row r="54" spans="2:21" x14ac:dyDescent="0.25">
      <c r="B54" s="1"/>
      <c r="C54" s="28">
        <v>42705</v>
      </c>
      <c r="D54" s="6">
        <v>1113663</v>
      </c>
      <c r="E54" s="6">
        <v>850</v>
      </c>
      <c r="F54" s="6">
        <v>5537941</v>
      </c>
      <c r="G54" s="6">
        <v>140322</v>
      </c>
      <c r="H54" s="6">
        <v>789145</v>
      </c>
      <c r="I54" s="6"/>
      <c r="J54" s="6">
        <v>68074</v>
      </c>
      <c r="K54" s="6">
        <v>847591</v>
      </c>
      <c r="L54" s="6"/>
      <c r="M54" s="6">
        <v>36901</v>
      </c>
      <c r="N54" s="6">
        <v>362960</v>
      </c>
      <c r="O54" s="6">
        <v>20999</v>
      </c>
      <c r="P54" s="6"/>
      <c r="Q54" s="6"/>
      <c r="R54" s="6">
        <v>920467</v>
      </c>
      <c r="S54" s="6">
        <v>1442</v>
      </c>
      <c r="T54" s="6">
        <v>625139</v>
      </c>
      <c r="U54" s="6">
        <v>10465494</v>
      </c>
    </row>
    <row r="55" spans="2:21" x14ac:dyDescent="0.25">
      <c r="B55" s="1"/>
      <c r="C55" s="27">
        <v>42736</v>
      </c>
      <c r="D55" s="5">
        <v>1093558</v>
      </c>
      <c r="E55" s="5">
        <v>818</v>
      </c>
      <c r="F55" s="5">
        <v>5335214</v>
      </c>
      <c r="G55" s="5">
        <v>139753</v>
      </c>
      <c r="H55" s="5">
        <v>763463</v>
      </c>
      <c r="I55" s="5"/>
      <c r="J55" s="5">
        <v>66958</v>
      </c>
      <c r="K55" s="5">
        <v>837999</v>
      </c>
      <c r="L55" s="5"/>
      <c r="M55" s="5">
        <v>35784</v>
      </c>
      <c r="N55" s="5">
        <v>327745</v>
      </c>
      <c r="O55" s="5">
        <v>20778</v>
      </c>
      <c r="P55" s="5"/>
      <c r="Q55" s="5"/>
      <c r="R55" s="5">
        <v>754619</v>
      </c>
      <c r="S55" s="5">
        <v>1429</v>
      </c>
      <c r="T55" s="5">
        <v>567527</v>
      </c>
      <c r="U55" s="5">
        <v>9945645</v>
      </c>
    </row>
    <row r="56" spans="2:21" x14ac:dyDescent="0.25">
      <c r="B56" s="1"/>
      <c r="C56" s="27">
        <v>42767</v>
      </c>
      <c r="D56" s="5">
        <v>1086013</v>
      </c>
      <c r="E56" s="5">
        <v>779</v>
      </c>
      <c r="F56" s="5">
        <v>5375422</v>
      </c>
      <c r="G56" s="5">
        <v>137955</v>
      </c>
      <c r="H56" s="5">
        <v>758853</v>
      </c>
      <c r="I56" s="5"/>
      <c r="J56" s="5">
        <v>66033</v>
      </c>
      <c r="K56" s="5">
        <v>823504</v>
      </c>
      <c r="L56" s="5"/>
      <c r="M56" s="5">
        <v>34540</v>
      </c>
      <c r="N56" s="5">
        <v>374043</v>
      </c>
      <c r="O56" s="5">
        <v>20622</v>
      </c>
      <c r="P56" s="5"/>
      <c r="Q56" s="5"/>
      <c r="R56" s="5">
        <v>234930</v>
      </c>
      <c r="S56" s="5">
        <v>1348</v>
      </c>
      <c r="T56" s="5">
        <v>537376</v>
      </c>
      <c r="U56" s="5">
        <v>9451418</v>
      </c>
    </row>
    <row r="57" spans="2:21" x14ac:dyDescent="0.25">
      <c r="B57" s="1"/>
      <c r="C57" s="27">
        <v>42795</v>
      </c>
      <c r="D57" s="5">
        <v>1100255</v>
      </c>
      <c r="E57" s="5">
        <v>816</v>
      </c>
      <c r="F57" s="5">
        <v>5636527</v>
      </c>
      <c r="G57" s="5">
        <v>141626</v>
      </c>
      <c r="H57" s="5">
        <v>788019</v>
      </c>
      <c r="I57" s="5"/>
      <c r="J57" s="5">
        <v>67750</v>
      </c>
      <c r="K57" s="5">
        <v>845611</v>
      </c>
      <c r="L57" s="5"/>
      <c r="M57" s="5">
        <v>35706</v>
      </c>
      <c r="N57" s="5">
        <v>381465</v>
      </c>
      <c r="O57" s="5">
        <v>20522</v>
      </c>
      <c r="P57" s="5"/>
      <c r="Q57" s="5">
        <v>101</v>
      </c>
      <c r="R57" s="5">
        <v>239772</v>
      </c>
      <c r="S57" s="5">
        <v>1372</v>
      </c>
      <c r="T57" s="5">
        <v>591574</v>
      </c>
      <c r="U57" s="5">
        <v>9851116</v>
      </c>
    </row>
    <row r="58" spans="2:21" x14ac:dyDescent="0.25">
      <c r="B58" s="1"/>
      <c r="C58" s="27">
        <v>42826</v>
      </c>
      <c r="D58" s="5">
        <v>1074163</v>
      </c>
      <c r="E58" s="5">
        <v>794</v>
      </c>
      <c r="F58" s="5">
        <v>5481352</v>
      </c>
      <c r="G58" s="5">
        <v>139221</v>
      </c>
      <c r="H58" s="5">
        <v>768279</v>
      </c>
      <c r="I58" s="5"/>
      <c r="J58" s="5">
        <v>67091</v>
      </c>
      <c r="K58" s="5">
        <v>831196</v>
      </c>
      <c r="L58" s="5"/>
      <c r="M58" s="5">
        <v>34842</v>
      </c>
      <c r="N58" s="5">
        <v>379736</v>
      </c>
      <c r="O58" s="5">
        <v>20570</v>
      </c>
      <c r="P58" s="5"/>
      <c r="Q58" s="5">
        <v>119</v>
      </c>
      <c r="R58" s="5">
        <v>234170</v>
      </c>
      <c r="S58" s="5">
        <v>1611</v>
      </c>
      <c r="T58" s="5">
        <v>525242</v>
      </c>
      <c r="U58" s="5">
        <v>9558386</v>
      </c>
    </row>
    <row r="59" spans="2:21" x14ac:dyDescent="0.25">
      <c r="B59" s="1"/>
      <c r="C59" s="27">
        <v>42856</v>
      </c>
      <c r="D59" s="5">
        <v>1022662</v>
      </c>
      <c r="E59" s="5">
        <v>815</v>
      </c>
      <c r="F59" s="5">
        <v>5747285</v>
      </c>
      <c r="G59" s="5">
        <v>143023</v>
      </c>
      <c r="H59" s="5">
        <v>767364</v>
      </c>
      <c r="I59" s="5"/>
      <c r="J59" s="5">
        <v>67497</v>
      </c>
      <c r="K59" s="5">
        <v>850694</v>
      </c>
      <c r="L59" s="5"/>
      <c r="M59" s="5">
        <v>34878</v>
      </c>
      <c r="N59" s="5">
        <v>390237</v>
      </c>
      <c r="O59" s="5">
        <v>21097</v>
      </c>
      <c r="P59" s="5"/>
      <c r="Q59" s="5">
        <v>110</v>
      </c>
      <c r="R59" s="5">
        <v>239581</v>
      </c>
      <c r="S59" s="5">
        <v>1908</v>
      </c>
      <c r="T59" s="5">
        <v>190355</v>
      </c>
      <c r="U59" s="5">
        <v>9477506</v>
      </c>
    </row>
    <row r="60" spans="2:21" x14ac:dyDescent="0.25">
      <c r="B60" s="1"/>
      <c r="C60" s="27">
        <v>42887</v>
      </c>
      <c r="D60" s="5">
        <v>1078748</v>
      </c>
      <c r="E60" s="5">
        <v>808</v>
      </c>
      <c r="F60" s="5">
        <v>5704877</v>
      </c>
      <c r="G60" s="5">
        <v>140872</v>
      </c>
      <c r="H60" s="5">
        <v>770519</v>
      </c>
      <c r="I60" s="5"/>
      <c r="J60" s="5">
        <v>67182</v>
      </c>
      <c r="K60" s="5">
        <v>836866</v>
      </c>
      <c r="L60" s="5"/>
      <c r="M60" s="5">
        <v>34510</v>
      </c>
      <c r="N60" s="5">
        <v>388554</v>
      </c>
      <c r="O60" s="5">
        <v>21013</v>
      </c>
      <c r="P60" s="5"/>
      <c r="Q60" s="5">
        <v>297</v>
      </c>
      <c r="R60" s="5">
        <v>235888</v>
      </c>
      <c r="S60" s="5">
        <v>1754</v>
      </c>
      <c r="T60" s="5">
        <v>180288</v>
      </c>
      <c r="U60" s="5">
        <v>9462176</v>
      </c>
    </row>
    <row r="61" spans="2:21" x14ac:dyDescent="0.25">
      <c r="B61" s="1"/>
      <c r="C61" s="27">
        <v>42917</v>
      </c>
      <c r="D61" s="5">
        <v>1035649</v>
      </c>
      <c r="E61" s="5">
        <v>831</v>
      </c>
      <c r="F61" s="5">
        <v>5833539</v>
      </c>
      <c r="G61" s="5">
        <v>144090</v>
      </c>
      <c r="H61" s="5">
        <v>764858</v>
      </c>
      <c r="I61" s="5"/>
      <c r="J61" s="5">
        <v>67634</v>
      </c>
      <c r="K61" s="5">
        <v>843411</v>
      </c>
      <c r="L61" s="5"/>
      <c r="M61" s="5">
        <v>34669</v>
      </c>
      <c r="N61" s="5">
        <v>392845</v>
      </c>
      <c r="O61" s="5">
        <v>21253</v>
      </c>
      <c r="P61" s="5"/>
      <c r="Q61" s="5">
        <v>598</v>
      </c>
      <c r="R61" s="5">
        <v>238956</v>
      </c>
      <c r="S61" s="5">
        <v>1996</v>
      </c>
      <c r="T61" s="5">
        <v>184602</v>
      </c>
      <c r="U61" s="5">
        <v>9564931</v>
      </c>
    </row>
    <row r="62" spans="2:21" x14ac:dyDescent="0.25">
      <c r="B62" s="1"/>
      <c r="C62" s="27">
        <v>42948</v>
      </c>
      <c r="D62" s="5">
        <v>1086845</v>
      </c>
      <c r="E62" s="5">
        <v>860</v>
      </c>
      <c r="F62" s="5">
        <v>5894691</v>
      </c>
      <c r="G62" s="5">
        <v>143630</v>
      </c>
      <c r="H62" s="5">
        <v>769783</v>
      </c>
      <c r="I62" s="5"/>
      <c r="J62" s="5">
        <v>67673</v>
      </c>
      <c r="K62" s="5">
        <v>843525</v>
      </c>
      <c r="L62" s="5"/>
      <c r="M62" s="5">
        <v>34581</v>
      </c>
      <c r="N62" s="5">
        <v>401024</v>
      </c>
      <c r="O62" s="5">
        <v>21581</v>
      </c>
      <c r="P62" s="5"/>
      <c r="Q62" s="5">
        <v>1776</v>
      </c>
      <c r="R62" s="5">
        <v>238312</v>
      </c>
      <c r="S62" s="5">
        <v>2136</v>
      </c>
      <c r="T62" s="5">
        <v>187091</v>
      </c>
      <c r="U62" s="5">
        <v>9693508</v>
      </c>
    </row>
    <row r="63" spans="2:21" x14ac:dyDescent="0.25">
      <c r="B63" s="1"/>
      <c r="C63" s="27">
        <v>42979</v>
      </c>
      <c r="D63" s="5">
        <v>1091074</v>
      </c>
      <c r="E63" s="5">
        <v>1041</v>
      </c>
      <c r="F63" s="5">
        <v>5992829</v>
      </c>
      <c r="G63" s="5">
        <v>143401</v>
      </c>
      <c r="H63" s="5">
        <v>773844</v>
      </c>
      <c r="I63" s="5"/>
      <c r="J63" s="5">
        <v>67516</v>
      </c>
      <c r="K63" s="5">
        <v>839482</v>
      </c>
      <c r="L63" s="5"/>
      <c r="M63" s="5">
        <v>34287</v>
      </c>
      <c r="N63" s="5">
        <v>400899</v>
      </c>
      <c r="O63" s="5">
        <v>21740</v>
      </c>
      <c r="P63" s="5"/>
      <c r="Q63" s="5">
        <v>3080</v>
      </c>
      <c r="R63" s="5">
        <v>238003</v>
      </c>
      <c r="S63" s="5">
        <v>2178</v>
      </c>
      <c r="T63" s="5">
        <v>183673</v>
      </c>
      <c r="U63" s="5">
        <v>9793047</v>
      </c>
    </row>
    <row r="64" spans="2:21" x14ac:dyDescent="0.25">
      <c r="B64" s="1"/>
      <c r="C64" s="27">
        <v>43009</v>
      </c>
      <c r="D64" s="5">
        <v>1097322</v>
      </c>
      <c r="E64" s="5">
        <v>1218</v>
      </c>
      <c r="F64" s="5">
        <v>5994924</v>
      </c>
      <c r="G64" s="5">
        <v>145684</v>
      </c>
      <c r="H64" s="5">
        <v>773255</v>
      </c>
      <c r="I64" s="5"/>
      <c r="J64" s="5">
        <v>67962</v>
      </c>
      <c r="K64" s="5">
        <v>851119</v>
      </c>
      <c r="L64" s="5"/>
      <c r="M64" s="5">
        <v>34415</v>
      </c>
      <c r="N64" s="5">
        <v>405762</v>
      </c>
      <c r="O64" s="5">
        <v>21760</v>
      </c>
      <c r="P64" s="5"/>
      <c r="Q64" s="5">
        <v>4194</v>
      </c>
      <c r="R64" s="5">
        <v>240443</v>
      </c>
      <c r="S64" s="5">
        <v>2526</v>
      </c>
      <c r="T64" s="5">
        <v>184022</v>
      </c>
      <c r="U64" s="5">
        <v>9824606</v>
      </c>
    </row>
    <row r="65" spans="2:21" x14ac:dyDescent="0.25">
      <c r="B65" s="1"/>
      <c r="C65" s="27">
        <v>43040</v>
      </c>
      <c r="D65" s="5">
        <v>1019849</v>
      </c>
      <c r="E65" s="5">
        <v>1394</v>
      </c>
      <c r="F65" s="5">
        <v>6061133</v>
      </c>
      <c r="G65" s="5">
        <v>145100</v>
      </c>
      <c r="H65" s="5">
        <v>768892</v>
      </c>
      <c r="I65" s="5"/>
      <c r="J65" s="5">
        <v>67729</v>
      </c>
      <c r="K65" s="5">
        <v>847704</v>
      </c>
      <c r="L65" s="5"/>
      <c r="M65" s="5">
        <v>34508</v>
      </c>
      <c r="N65" s="5">
        <v>403996</v>
      </c>
      <c r="O65" s="5">
        <v>22027</v>
      </c>
      <c r="P65" s="5"/>
      <c r="Q65" s="5">
        <v>5164</v>
      </c>
      <c r="R65" s="5">
        <v>240458</v>
      </c>
      <c r="S65" s="5">
        <v>2883</v>
      </c>
      <c r="T65" s="5">
        <v>199334</v>
      </c>
      <c r="U65" s="5">
        <v>9820171</v>
      </c>
    </row>
    <row r="66" spans="2:21" x14ac:dyDescent="0.25">
      <c r="B66" s="1"/>
      <c r="C66" s="27">
        <v>43070</v>
      </c>
      <c r="D66" s="5">
        <v>1112252</v>
      </c>
      <c r="E66" s="5">
        <v>837</v>
      </c>
      <c r="F66" s="5">
        <v>6352594</v>
      </c>
      <c r="G66" s="5">
        <v>147514</v>
      </c>
      <c r="H66" s="5">
        <v>784681</v>
      </c>
      <c r="I66" s="5"/>
      <c r="J66" s="5">
        <v>68557</v>
      </c>
      <c r="K66" s="5">
        <v>857800</v>
      </c>
      <c r="L66" s="5"/>
      <c r="M66" s="5">
        <v>35071</v>
      </c>
      <c r="N66" s="5">
        <v>414816</v>
      </c>
      <c r="O66" s="5">
        <v>22266</v>
      </c>
      <c r="P66" s="5"/>
      <c r="Q66" s="5">
        <v>6000</v>
      </c>
      <c r="R66" s="5">
        <v>241926</v>
      </c>
      <c r="S66" s="5">
        <v>3289</v>
      </c>
      <c r="T66" s="5">
        <v>196794</v>
      </c>
      <c r="U66" s="5">
        <v>10244397</v>
      </c>
    </row>
    <row r="67" spans="2:21" x14ac:dyDescent="0.25">
      <c r="B67" s="1"/>
      <c r="C67" s="26">
        <v>43101</v>
      </c>
      <c r="D67" s="4">
        <v>1035610</v>
      </c>
      <c r="E67" s="4">
        <v>784</v>
      </c>
      <c r="F67" s="4">
        <v>6166368</v>
      </c>
      <c r="G67" s="4">
        <v>148037</v>
      </c>
      <c r="H67" s="4">
        <v>769850</v>
      </c>
      <c r="I67" s="4"/>
      <c r="J67" s="4">
        <v>67773</v>
      </c>
      <c r="K67" s="4">
        <v>858802</v>
      </c>
      <c r="L67" s="4"/>
      <c r="M67" s="4">
        <v>34402</v>
      </c>
      <c r="N67" s="4">
        <v>416157</v>
      </c>
      <c r="O67" s="4">
        <v>22299</v>
      </c>
      <c r="P67" s="4"/>
      <c r="Q67" s="4">
        <v>7743</v>
      </c>
      <c r="R67" s="4">
        <v>242508</v>
      </c>
      <c r="S67" s="4">
        <v>3603</v>
      </c>
      <c r="T67" s="4">
        <v>196496</v>
      </c>
      <c r="U67" s="4">
        <v>9970432</v>
      </c>
    </row>
    <row r="68" spans="2:21" x14ac:dyDescent="0.25">
      <c r="B68" s="1"/>
      <c r="C68" s="27">
        <v>43132</v>
      </c>
      <c r="D68" s="5">
        <v>1028254</v>
      </c>
      <c r="E68" s="5">
        <v>809</v>
      </c>
      <c r="F68" s="5">
        <v>6207871</v>
      </c>
      <c r="G68" s="5">
        <v>145867</v>
      </c>
      <c r="H68" s="5">
        <v>766769</v>
      </c>
      <c r="I68" s="5"/>
      <c r="J68" s="5">
        <v>66717</v>
      </c>
      <c r="K68" s="5">
        <v>841326</v>
      </c>
      <c r="L68" s="5"/>
      <c r="M68" s="5">
        <v>33380</v>
      </c>
      <c r="N68" s="5">
        <v>413846</v>
      </c>
      <c r="O68" s="5">
        <v>22266</v>
      </c>
      <c r="P68" s="5"/>
      <c r="Q68" s="5">
        <v>9691</v>
      </c>
      <c r="R68" s="5">
        <v>237817</v>
      </c>
      <c r="S68" s="5">
        <v>3759</v>
      </c>
      <c r="T68" s="5">
        <v>191394</v>
      </c>
      <c r="U68" s="5">
        <v>9969766</v>
      </c>
    </row>
    <row r="69" spans="2:21" x14ac:dyDescent="0.25">
      <c r="B69" s="1"/>
      <c r="C69" s="27">
        <v>43160</v>
      </c>
      <c r="D69" s="5">
        <v>1009870</v>
      </c>
      <c r="E69" s="5">
        <v>843</v>
      </c>
      <c r="F69" s="5">
        <v>6494887</v>
      </c>
      <c r="G69" s="5">
        <v>147756</v>
      </c>
      <c r="H69" s="5">
        <v>779331</v>
      </c>
      <c r="I69" s="5"/>
      <c r="J69" s="5">
        <v>68483</v>
      </c>
      <c r="K69" s="5">
        <v>851770</v>
      </c>
      <c r="L69" s="5"/>
      <c r="M69" s="5">
        <v>34670</v>
      </c>
      <c r="N69" s="5">
        <v>419746</v>
      </c>
      <c r="O69" s="5">
        <v>22804</v>
      </c>
      <c r="P69" s="5"/>
      <c r="Q69" s="5">
        <v>16761</v>
      </c>
      <c r="R69" s="5">
        <v>240574</v>
      </c>
      <c r="S69" s="5">
        <v>3922</v>
      </c>
      <c r="T69" s="5">
        <v>193150</v>
      </c>
      <c r="U69" s="5">
        <v>10284567</v>
      </c>
    </row>
    <row r="70" spans="2:21" x14ac:dyDescent="0.25">
      <c r="B70" s="1"/>
      <c r="C70" s="27">
        <v>43191</v>
      </c>
      <c r="D70" s="5">
        <v>998650</v>
      </c>
      <c r="E70" s="5">
        <v>843</v>
      </c>
      <c r="F70" s="5">
        <v>6411463</v>
      </c>
      <c r="G70" s="5">
        <v>149346</v>
      </c>
      <c r="H70" s="5">
        <v>770420</v>
      </c>
      <c r="I70" s="5"/>
      <c r="J70" s="5">
        <v>67807</v>
      </c>
      <c r="K70" s="5">
        <v>860683</v>
      </c>
      <c r="L70" s="5"/>
      <c r="M70" s="5">
        <v>33903</v>
      </c>
      <c r="N70" s="5">
        <v>421249</v>
      </c>
      <c r="O70" s="5">
        <v>22907</v>
      </c>
      <c r="P70" s="5"/>
      <c r="Q70" s="5">
        <v>18778</v>
      </c>
      <c r="R70" s="5">
        <v>243832</v>
      </c>
      <c r="S70" s="5">
        <v>4721</v>
      </c>
      <c r="T70" s="5">
        <v>194029</v>
      </c>
      <c r="U70" s="5">
        <v>10198631</v>
      </c>
    </row>
    <row r="71" spans="2:21" x14ac:dyDescent="0.25">
      <c r="B71" s="1"/>
      <c r="C71" s="27">
        <v>43221</v>
      </c>
      <c r="D71" s="5">
        <v>1038091</v>
      </c>
      <c r="E71" s="5">
        <v>863</v>
      </c>
      <c r="F71" s="5">
        <v>6589088</v>
      </c>
      <c r="G71" s="5">
        <v>148866</v>
      </c>
      <c r="H71" s="5">
        <v>773683</v>
      </c>
      <c r="I71" s="5"/>
      <c r="J71" s="5">
        <v>67934</v>
      </c>
      <c r="K71" s="5">
        <v>856430</v>
      </c>
      <c r="L71" s="5"/>
      <c r="M71" s="5">
        <v>33924</v>
      </c>
      <c r="N71" s="5">
        <v>425372</v>
      </c>
      <c r="O71" s="5">
        <v>23079</v>
      </c>
      <c r="P71" s="5"/>
      <c r="Q71" s="5">
        <v>23548</v>
      </c>
      <c r="R71" s="5">
        <v>242251</v>
      </c>
      <c r="S71" s="5">
        <v>7174</v>
      </c>
      <c r="T71" s="5">
        <v>191928</v>
      </c>
      <c r="U71" s="5">
        <v>10422231</v>
      </c>
    </row>
    <row r="72" spans="2:21" x14ac:dyDescent="0.25">
      <c r="B72" s="1"/>
      <c r="C72" s="27">
        <v>43252</v>
      </c>
      <c r="D72" s="5">
        <v>1092214</v>
      </c>
      <c r="E72" s="5">
        <v>1044</v>
      </c>
      <c r="F72" s="5">
        <v>6505822</v>
      </c>
      <c r="G72" s="5">
        <v>147528</v>
      </c>
      <c r="H72" s="5">
        <v>777419</v>
      </c>
      <c r="I72" s="5"/>
      <c r="J72" s="5">
        <v>67862</v>
      </c>
      <c r="K72" s="5">
        <v>848508</v>
      </c>
      <c r="L72" s="5"/>
      <c r="M72" s="5">
        <v>33672</v>
      </c>
      <c r="N72" s="5">
        <v>437629</v>
      </c>
      <c r="O72" s="5">
        <v>23221</v>
      </c>
      <c r="P72" s="5"/>
      <c r="Q72" s="5">
        <v>23194</v>
      </c>
      <c r="R72" s="5">
        <v>240677</v>
      </c>
      <c r="S72" s="5">
        <v>5652</v>
      </c>
      <c r="T72" s="5">
        <v>189842</v>
      </c>
      <c r="U72" s="5">
        <v>10394284</v>
      </c>
    </row>
    <row r="73" spans="2:21" x14ac:dyDescent="0.25">
      <c r="B73" s="1"/>
      <c r="C73" s="27">
        <v>43282</v>
      </c>
      <c r="D73" s="5">
        <v>1094830</v>
      </c>
      <c r="E73" s="5">
        <v>1193</v>
      </c>
      <c r="F73" s="5">
        <v>6590982</v>
      </c>
      <c r="G73" s="5">
        <v>149955</v>
      </c>
      <c r="H73" s="5">
        <v>770005</v>
      </c>
      <c r="I73" s="5"/>
      <c r="J73" s="5">
        <v>67978</v>
      </c>
      <c r="K73" s="5">
        <v>883619</v>
      </c>
      <c r="L73" s="5"/>
      <c r="M73" s="5">
        <v>33526</v>
      </c>
      <c r="N73" s="5">
        <v>448472</v>
      </c>
      <c r="O73" s="5">
        <v>23501</v>
      </c>
      <c r="P73" s="5"/>
      <c r="Q73" s="5">
        <v>24633</v>
      </c>
      <c r="R73" s="5">
        <v>243752</v>
      </c>
      <c r="S73" s="5">
        <v>5871</v>
      </c>
      <c r="T73" s="5">
        <v>192436</v>
      </c>
      <c r="U73" s="5">
        <v>10530753</v>
      </c>
    </row>
    <row r="74" spans="2:21" x14ac:dyDescent="0.25">
      <c r="B74" s="1"/>
      <c r="C74" s="27">
        <v>43313</v>
      </c>
      <c r="D74" s="5">
        <v>880018</v>
      </c>
      <c r="E74" s="5">
        <v>851</v>
      </c>
      <c r="F74" s="5">
        <v>7461259</v>
      </c>
      <c r="G74" s="5">
        <v>149665</v>
      </c>
      <c r="H74" s="5">
        <v>785048</v>
      </c>
      <c r="I74" s="5"/>
      <c r="J74" s="5">
        <v>68198</v>
      </c>
      <c r="K74" s="5">
        <v>888398</v>
      </c>
      <c r="L74" s="5"/>
      <c r="M74" s="5">
        <v>33686</v>
      </c>
      <c r="N74" s="5">
        <v>420943</v>
      </c>
      <c r="O74" s="5">
        <v>23547</v>
      </c>
      <c r="P74" s="5"/>
      <c r="Q74" s="5">
        <v>28513</v>
      </c>
      <c r="R74" s="5">
        <v>243284</v>
      </c>
      <c r="S74" s="5">
        <v>6220</v>
      </c>
      <c r="T74" s="5">
        <v>192008</v>
      </c>
      <c r="U74" s="5">
        <v>11181638</v>
      </c>
    </row>
    <row r="75" spans="2:21" x14ac:dyDescent="0.25">
      <c r="B75" s="1"/>
      <c r="C75" s="27">
        <v>43344</v>
      </c>
      <c r="D75" s="5">
        <v>1034808</v>
      </c>
      <c r="E75" s="5">
        <v>855</v>
      </c>
      <c r="F75" s="5">
        <v>6853192</v>
      </c>
      <c r="G75" s="5">
        <v>389024</v>
      </c>
      <c r="H75" s="5">
        <v>772134</v>
      </c>
      <c r="I75" s="5"/>
      <c r="J75" s="5">
        <v>67547</v>
      </c>
      <c r="K75" s="5">
        <v>878351</v>
      </c>
      <c r="L75" s="5"/>
      <c r="M75" s="5">
        <v>33022</v>
      </c>
      <c r="N75" s="5">
        <v>442974</v>
      </c>
      <c r="O75" s="5">
        <v>23534</v>
      </c>
      <c r="P75" s="5"/>
      <c r="Q75" s="5">
        <v>29815</v>
      </c>
      <c r="R75" s="5"/>
      <c r="S75" s="5">
        <v>6288</v>
      </c>
      <c r="T75" s="5">
        <v>187314</v>
      </c>
      <c r="U75" s="5">
        <v>10718858</v>
      </c>
    </row>
    <row r="76" spans="2:21" x14ac:dyDescent="0.25">
      <c r="B76" s="1"/>
      <c r="C76" s="27">
        <v>43374</v>
      </c>
      <c r="D76" s="5">
        <v>925896</v>
      </c>
      <c r="E76" s="5">
        <v>863</v>
      </c>
      <c r="F76" s="5">
        <v>6976641</v>
      </c>
      <c r="G76" s="5">
        <v>398239</v>
      </c>
      <c r="H76" s="5">
        <v>792342</v>
      </c>
      <c r="I76" s="5"/>
      <c r="J76" s="5">
        <v>68298</v>
      </c>
      <c r="K76" s="5">
        <v>904704</v>
      </c>
      <c r="L76" s="5"/>
      <c r="M76" s="5">
        <v>33663</v>
      </c>
      <c r="N76" s="5">
        <v>457581</v>
      </c>
      <c r="O76" s="5">
        <v>23869</v>
      </c>
      <c r="P76" s="5"/>
      <c r="Q76" s="5">
        <v>33364</v>
      </c>
      <c r="R76" s="5"/>
      <c r="S76" s="5">
        <v>6991</v>
      </c>
      <c r="T76" s="5">
        <v>189903</v>
      </c>
      <c r="U76" s="5">
        <v>10812354</v>
      </c>
    </row>
    <row r="77" spans="2:21" x14ac:dyDescent="0.25">
      <c r="B77" s="1"/>
      <c r="C77" s="27">
        <v>43405</v>
      </c>
      <c r="D77" s="5">
        <v>1052491</v>
      </c>
      <c r="E77" s="5">
        <v>840</v>
      </c>
      <c r="F77" s="5">
        <v>7024448</v>
      </c>
      <c r="G77" s="5">
        <v>393421</v>
      </c>
      <c r="H77" s="5">
        <v>777211</v>
      </c>
      <c r="I77" s="5"/>
      <c r="J77" s="5">
        <v>67984</v>
      </c>
      <c r="K77" s="5">
        <v>898399</v>
      </c>
      <c r="L77" s="5"/>
      <c r="M77" s="5">
        <v>33438</v>
      </c>
      <c r="N77" s="5">
        <v>454748</v>
      </c>
      <c r="O77" s="5">
        <v>23995</v>
      </c>
      <c r="P77" s="5"/>
      <c r="Q77" s="5">
        <v>36341</v>
      </c>
      <c r="R77" s="5"/>
      <c r="S77" s="5">
        <v>7036</v>
      </c>
      <c r="T77" s="5">
        <v>187358</v>
      </c>
      <c r="U77" s="5">
        <v>10957710</v>
      </c>
    </row>
    <row r="78" spans="2:21" x14ac:dyDescent="0.25">
      <c r="B78" s="1"/>
      <c r="C78" s="27">
        <v>43435</v>
      </c>
      <c r="D78" s="5">
        <v>1055255</v>
      </c>
      <c r="E78" s="5">
        <v>886</v>
      </c>
      <c r="F78" s="5">
        <v>7288168</v>
      </c>
      <c r="G78" s="5">
        <v>394856</v>
      </c>
      <c r="H78" s="5">
        <v>789338</v>
      </c>
      <c r="I78" s="5"/>
      <c r="J78" s="5">
        <v>68836</v>
      </c>
      <c r="K78" s="5">
        <v>907275</v>
      </c>
      <c r="L78" s="5"/>
      <c r="M78" s="5">
        <v>34076</v>
      </c>
      <c r="N78" s="5">
        <v>460014</v>
      </c>
      <c r="O78" s="5">
        <v>24277</v>
      </c>
      <c r="P78" s="5"/>
      <c r="Q78" s="5">
        <v>41475</v>
      </c>
      <c r="R78" s="5"/>
      <c r="S78" s="5">
        <v>7541</v>
      </c>
      <c r="T78" s="5">
        <v>186732</v>
      </c>
      <c r="U78" s="5">
        <v>11258729</v>
      </c>
    </row>
    <row r="79" spans="2:21" x14ac:dyDescent="0.25">
      <c r="B79" s="1"/>
      <c r="C79" s="26">
        <v>43466</v>
      </c>
      <c r="D79" s="4">
        <v>1056176</v>
      </c>
      <c r="E79" s="4">
        <v>882</v>
      </c>
      <c r="F79" s="4">
        <v>7060991</v>
      </c>
      <c r="G79" s="4">
        <v>398601</v>
      </c>
      <c r="H79" s="4">
        <v>782821</v>
      </c>
      <c r="I79" s="4"/>
      <c r="J79" s="4">
        <v>67841</v>
      </c>
      <c r="K79" s="4">
        <v>831858</v>
      </c>
      <c r="L79" s="4"/>
      <c r="M79" s="4">
        <v>34752</v>
      </c>
      <c r="N79" s="4">
        <v>468585</v>
      </c>
      <c r="O79" s="4">
        <v>24197</v>
      </c>
      <c r="P79" s="4"/>
      <c r="Q79" s="4">
        <v>44953</v>
      </c>
      <c r="R79" s="4"/>
      <c r="S79" s="4">
        <v>8307</v>
      </c>
      <c r="T79" s="4">
        <v>186967</v>
      </c>
      <c r="U79" s="4">
        <v>10966931</v>
      </c>
    </row>
    <row r="80" spans="2:21" x14ac:dyDescent="0.25">
      <c r="B80" s="1"/>
      <c r="C80" s="27">
        <v>43497</v>
      </c>
      <c r="D80" s="5">
        <v>1034486</v>
      </c>
      <c r="E80" s="5">
        <v>853</v>
      </c>
      <c r="F80" s="5">
        <v>7053504</v>
      </c>
      <c r="G80" s="5">
        <v>389229</v>
      </c>
      <c r="H80" s="5">
        <v>775099</v>
      </c>
      <c r="I80" s="5"/>
      <c r="J80" s="5">
        <v>65874</v>
      </c>
      <c r="K80" s="5">
        <v>828121</v>
      </c>
      <c r="L80" s="5"/>
      <c r="M80" s="5">
        <v>32835</v>
      </c>
      <c r="N80" s="5">
        <v>462734</v>
      </c>
      <c r="O80" s="5">
        <v>24028</v>
      </c>
      <c r="P80" s="5"/>
      <c r="Q80" s="5">
        <v>48079</v>
      </c>
      <c r="R80" s="5"/>
      <c r="S80" s="5">
        <v>8282</v>
      </c>
      <c r="T80" s="5">
        <v>182913</v>
      </c>
      <c r="U80" s="5">
        <v>10906037</v>
      </c>
    </row>
    <row r="81" spans="2:21" x14ac:dyDescent="0.25">
      <c r="B81" s="1"/>
      <c r="C81" s="27">
        <v>43525</v>
      </c>
      <c r="D81" s="5">
        <v>1014706</v>
      </c>
      <c r="E81" s="5">
        <v>888</v>
      </c>
      <c r="F81" s="5">
        <v>7384769</v>
      </c>
      <c r="G81" s="5">
        <v>393367</v>
      </c>
      <c r="H81" s="5">
        <v>834491</v>
      </c>
      <c r="I81" s="5"/>
      <c r="J81" s="5">
        <v>67614</v>
      </c>
      <c r="K81" s="5">
        <v>840878</v>
      </c>
      <c r="L81" s="5"/>
      <c r="M81" s="5">
        <v>34000</v>
      </c>
      <c r="N81" s="5">
        <v>471893</v>
      </c>
      <c r="O81" s="5">
        <v>24542</v>
      </c>
      <c r="P81" s="5"/>
      <c r="Q81" s="5">
        <v>53139</v>
      </c>
      <c r="R81" s="5"/>
      <c r="S81" s="5">
        <v>9128</v>
      </c>
      <c r="T81" s="5">
        <v>184413</v>
      </c>
      <c r="U81" s="5">
        <v>11313828</v>
      </c>
    </row>
    <row r="82" spans="2:21" x14ac:dyDescent="0.25">
      <c r="B82" s="1"/>
      <c r="C82" s="27">
        <v>43556</v>
      </c>
      <c r="D82" s="5">
        <v>1036895</v>
      </c>
      <c r="E82" s="5">
        <v>890</v>
      </c>
      <c r="F82" s="5">
        <v>7288492</v>
      </c>
      <c r="G82" s="5">
        <v>396603</v>
      </c>
      <c r="H82" s="5">
        <v>842513</v>
      </c>
      <c r="I82" s="5"/>
      <c r="J82" s="5">
        <v>66935</v>
      </c>
      <c r="K82" s="5">
        <v>835761</v>
      </c>
      <c r="L82" s="5"/>
      <c r="M82" s="5">
        <v>32891</v>
      </c>
      <c r="N82" s="5">
        <v>479254</v>
      </c>
      <c r="O82" s="5">
        <v>24652</v>
      </c>
      <c r="P82" s="5"/>
      <c r="Q82" s="5">
        <v>56608</v>
      </c>
      <c r="R82" s="5"/>
      <c r="S82" s="5">
        <v>12239</v>
      </c>
      <c r="T82" s="5">
        <v>185222</v>
      </c>
      <c r="U82" s="5">
        <v>11258955</v>
      </c>
    </row>
    <row r="83" spans="2:21" x14ac:dyDescent="0.25">
      <c r="B83" s="1"/>
      <c r="C83" s="27">
        <v>43586</v>
      </c>
      <c r="D83" s="5">
        <v>1057436</v>
      </c>
      <c r="E83" s="5">
        <v>901</v>
      </c>
      <c r="F83" s="5">
        <v>7463523</v>
      </c>
      <c r="G83" s="5">
        <v>394031</v>
      </c>
      <c r="H83" s="5">
        <v>811383</v>
      </c>
      <c r="I83" s="5"/>
      <c r="J83" s="5">
        <v>67086</v>
      </c>
      <c r="K83" s="5">
        <v>758940</v>
      </c>
      <c r="L83" s="5"/>
      <c r="M83" s="5">
        <v>32758</v>
      </c>
      <c r="N83" s="5">
        <v>482461</v>
      </c>
      <c r="O83" s="5">
        <v>24924</v>
      </c>
      <c r="P83" s="5"/>
      <c r="Q83" s="5">
        <v>53247</v>
      </c>
      <c r="R83" s="5"/>
      <c r="S83" s="5">
        <v>18002</v>
      </c>
      <c r="T83" s="5">
        <v>183257</v>
      </c>
      <c r="U83" s="5">
        <v>11347949</v>
      </c>
    </row>
    <row r="84" spans="2:21" x14ac:dyDescent="0.25">
      <c r="B84" s="1"/>
      <c r="C84" s="27">
        <v>43617</v>
      </c>
      <c r="D84" s="5">
        <v>1088190</v>
      </c>
      <c r="E84" s="5">
        <v>911</v>
      </c>
      <c r="F84" s="5">
        <v>7451114</v>
      </c>
      <c r="G84" s="5">
        <v>389177</v>
      </c>
      <c r="H84" s="5">
        <v>779740</v>
      </c>
      <c r="I84" s="5"/>
      <c r="J84" s="5">
        <v>66916</v>
      </c>
      <c r="K84" s="5">
        <v>839777</v>
      </c>
      <c r="L84" s="5"/>
      <c r="M84" s="5">
        <v>33009</v>
      </c>
      <c r="N84" s="5">
        <v>483799</v>
      </c>
      <c r="O84" s="5">
        <v>25107</v>
      </c>
      <c r="P84" s="5"/>
      <c r="Q84" s="5">
        <v>57384</v>
      </c>
      <c r="R84" s="5"/>
      <c r="S84" s="5">
        <v>13754</v>
      </c>
      <c r="T84" s="5">
        <v>180925</v>
      </c>
      <c r="U84" s="5">
        <v>11409803</v>
      </c>
    </row>
    <row r="85" spans="2:21" x14ac:dyDescent="0.25">
      <c r="B85" s="1"/>
      <c r="C85" s="27">
        <v>43647</v>
      </c>
      <c r="D85" s="5">
        <v>1093182</v>
      </c>
      <c r="E85" s="5">
        <v>920</v>
      </c>
      <c r="F85" s="5">
        <v>7470283</v>
      </c>
      <c r="G85" s="5">
        <v>395152</v>
      </c>
      <c r="H85" s="5">
        <v>788179</v>
      </c>
      <c r="I85" s="5"/>
      <c r="J85" s="5">
        <v>67291</v>
      </c>
      <c r="K85" s="5">
        <v>878472</v>
      </c>
      <c r="L85" s="5"/>
      <c r="M85" s="5">
        <v>32103</v>
      </c>
      <c r="N85" s="5">
        <v>494345</v>
      </c>
      <c r="O85" s="5">
        <v>25033</v>
      </c>
      <c r="P85" s="5"/>
      <c r="Q85" s="5">
        <v>62615</v>
      </c>
      <c r="R85" s="5"/>
      <c r="S85" s="5">
        <v>14127</v>
      </c>
      <c r="T85" s="5">
        <v>183696</v>
      </c>
      <c r="U85" s="5">
        <v>11505398</v>
      </c>
    </row>
    <row r="86" spans="2:21" x14ac:dyDescent="0.25">
      <c r="B86" s="1"/>
      <c r="C86" s="27">
        <v>43678</v>
      </c>
      <c r="D86" s="5">
        <v>1092832</v>
      </c>
      <c r="E86" s="5">
        <v>923</v>
      </c>
      <c r="F86" s="5">
        <v>7611859</v>
      </c>
      <c r="G86" s="5">
        <v>395047</v>
      </c>
      <c r="H86" s="5">
        <v>794707</v>
      </c>
      <c r="I86" s="5"/>
      <c r="J86" s="5">
        <v>67607</v>
      </c>
      <c r="K86" s="5">
        <v>903558</v>
      </c>
      <c r="L86" s="5"/>
      <c r="M86" s="5">
        <v>32297</v>
      </c>
      <c r="N86" s="5">
        <v>496910</v>
      </c>
      <c r="O86" s="5">
        <v>25200</v>
      </c>
      <c r="P86" s="5"/>
      <c r="Q86" s="5">
        <v>68653</v>
      </c>
      <c r="R86" s="5"/>
      <c r="S86" s="5">
        <v>13945</v>
      </c>
      <c r="T86" s="5">
        <v>183509</v>
      </c>
      <c r="U86" s="5">
        <v>11687047</v>
      </c>
    </row>
    <row r="87" spans="2:21" x14ac:dyDescent="0.25">
      <c r="B87" s="1"/>
      <c r="C87" s="27">
        <v>43709</v>
      </c>
      <c r="D87" s="5">
        <v>1095322</v>
      </c>
      <c r="E87" s="5">
        <v>923</v>
      </c>
      <c r="F87" s="5">
        <v>7625597</v>
      </c>
      <c r="G87" s="5">
        <v>393497</v>
      </c>
      <c r="H87" s="5">
        <v>785370</v>
      </c>
      <c r="I87" s="5"/>
      <c r="J87" s="5">
        <v>66452</v>
      </c>
      <c r="K87" s="5">
        <v>910355</v>
      </c>
      <c r="L87" s="5"/>
      <c r="M87" s="5">
        <v>32001</v>
      </c>
      <c r="N87" s="5">
        <v>500982</v>
      </c>
      <c r="O87" s="5">
        <v>25196</v>
      </c>
      <c r="P87" s="5"/>
      <c r="Q87" s="5">
        <v>70227</v>
      </c>
      <c r="R87" s="5"/>
      <c r="S87" s="5">
        <v>14400</v>
      </c>
      <c r="T87" s="5">
        <v>184226</v>
      </c>
      <c r="U87" s="5">
        <v>11704548</v>
      </c>
    </row>
    <row r="88" spans="2:21" x14ac:dyDescent="0.25">
      <c r="B88" s="1"/>
      <c r="C88" s="27">
        <v>43739</v>
      </c>
      <c r="D88" s="5">
        <v>1094470</v>
      </c>
      <c r="E88" s="5">
        <v>920</v>
      </c>
      <c r="F88" s="5">
        <v>7581100</v>
      </c>
      <c r="G88" s="5">
        <v>387497</v>
      </c>
      <c r="H88" s="5">
        <v>789179</v>
      </c>
      <c r="I88" s="5"/>
      <c r="J88" s="5">
        <v>66413</v>
      </c>
      <c r="K88" s="5">
        <v>916262</v>
      </c>
      <c r="L88" s="5"/>
      <c r="M88" s="5">
        <v>32326</v>
      </c>
      <c r="N88" s="5">
        <v>497759</v>
      </c>
      <c r="O88" s="5">
        <v>25141</v>
      </c>
      <c r="P88" s="5"/>
      <c r="Q88" s="5">
        <v>73073</v>
      </c>
      <c r="R88" s="5"/>
      <c r="S88" s="5">
        <v>14957</v>
      </c>
      <c r="T88" s="5">
        <v>183487</v>
      </c>
      <c r="U88" s="5">
        <v>11662584</v>
      </c>
    </row>
    <row r="89" spans="2:21" x14ac:dyDescent="0.25">
      <c r="B89" s="1"/>
      <c r="C89" s="27">
        <v>43770</v>
      </c>
      <c r="D89" s="5">
        <v>1079596</v>
      </c>
      <c r="E89" s="5">
        <v>945</v>
      </c>
      <c r="F89" s="5">
        <v>7487447</v>
      </c>
      <c r="G89" s="5">
        <v>336186</v>
      </c>
      <c r="H89" s="5">
        <v>774460</v>
      </c>
      <c r="I89" s="5"/>
      <c r="J89" s="5">
        <v>64733</v>
      </c>
      <c r="K89" s="5">
        <v>915454</v>
      </c>
      <c r="L89" s="5"/>
      <c r="M89" s="5">
        <v>31670</v>
      </c>
      <c r="N89" s="5">
        <v>495195</v>
      </c>
      <c r="O89" s="5">
        <v>25093</v>
      </c>
      <c r="P89" s="5"/>
      <c r="Q89" s="5">
        <v>72949</v>
      </c>
      <c r="R89" s="5"/>
      <c r="S89" s="5">
        <v>15949</v>
      </c>
      <c r="T89" s="5">
        <v>182463</v>
      </c>
      <c r="U89" s="5">
        <v>11482140</v>
      </c>
    </row>
    <row r="90" spans="2:21" x14ac:dyDescent="0.25">
      <c r="B90" s="1"/>
      <c r="C90" s="27">
        <v>43800</v>
      </c>
      <c r="D90" s="5">
        <v>1114156</v>
      </c>
      <c r="E90" s="5">
        <v>1002</v>
      </c>
      <c r="F90" s="5">
        <v>7470811</v>
      </c>
      <c r="G90" s="5">
        <v>352784</v>
      </c>
      <c r="H90" s="5">
        <v>796230</v>
      </c>
      <c r="I90" s="5"/>
      <c r="J90" s="5">
        <v>65415</v>
      </c>
      <c r="K90" s="5">
        <v>943486</v>
      </c>
      <c r="L90" s="5"/>
      <c r="M90" s="5">
        <v>32535</v>
      </c>
      <c r="N90" s="5">
        <v>513296</v>
      </c>
      <c r="O90" s="5">
        <v>25607</v>
      </c>
      <c r="P90" s="5"/>
      <c r="Q90" s="5">
        <v>79536</v>
      </c>
      <c r="R90" s="5"/>
      <c r="S90" s="5">
        <v>19136</v>
      </c>
      <c r="T90" s="5">
        <v>187014</v>
      </c>
      <c r="U90" s="5">
        <v>11601008</v>
      </c>
    </row>
    <row r="91" spans="2:21" x14ac:dyDescent="0.25">
      <c r="B91" s="1"/>
      <c r="C91" s="26">
        <v>43831</v>
      </c>
      <c r="D91" s="4">
        <v>1105285</v>
      </c>
      <c r="E91" s="4">
        <v>994</v>
      </c>
      <c r="F91" s="4">
        <v>7791440</v>
      </c>
      <c r="G91" s="4">
        <v>349537</v>
      </c>
      <c r="H91" s="4">
        <v>795137</v>
      </c>
      <c r="I91" s="4"/>
      <c r="J91" s="4">
        <v>64917</v>
      </c>
      <c r="K91" s="4">
        <v>788578</v>
      </c>
      <c r="L91" s="4"/>
      <c r="M91" s="4">
        <v>32324</v>
      </c>
      <c r="N91" s="4">
        <v>516500</v>
      </c>
      <c r="O91" s="4">
        <v>25711</v>
      </c>
      <c r="P91" s="4"/>
      <c r="Q91" s="4">
        <v>83617</v>
      </c>
      <c r="R91" s="4"/>
      <c r="S91" s="4">
        <v>21191</v>
      </c>
      <c r="T91" s="4">
        <v>186264</v>
      </c>
      <c r="U91" s="4">
        <v>11761495</v>
      </c>
    </row>
    <row r="92" spans="2:21" x14ac:dyDescent="0.25">
      <c r="B92" s="1"/>
      <c r="C92" s="27">
        <v>43862</v>
      </c>
      <c r="D92" s="5">
        <v>1098506</v>
      </c>
      <c r="E92" s="5">
        <v>1001</v>
      </c>
      <c r="F92" s="5">
        <v>7856090</v>
      </c>
      <c r="G92" s="5">
        <v>342383</v>
      </c>
      <c r="H92" s="5">
        <v>783909</v>
      </c>
      <c r="I92" s="5"/>
      <c r="J92" s="5">
        <v>63997</v>
      </c>
      <c r="K92" s="5">
        <v>971341</v>
      </c>
      <c r="L92" s="5"/>
      <c r="M92" s="5">
        <v>31725</v>
      </c>
      <c r="N92" s="5">
        <v>516500</v>
      </c>
      <c r="O92" s="5">
        <v>25530</v>
      </c>
      <c r="P92" s="5"/>
      <c r="Q92" s="5">
        <v>90209</v>
      </c>
      <c r="R92" s="5"/>
      <c r="S92" s="5">
        <v>22536</v>
      </c>
      <c r="T92" s="5">
        <v>184027</v>
      </c>
      <c r="U92" s="5">
        <v>11987754</v>
      </c>
    </row>
    <row r="93" spans="2:21" x14ac:dyDescent="0.25">
      <c r="B93" s="1"/>
      <c r="C93" s="27">
        <v>43891</v>
      </c>
      <c r="D93" s="5">
        <v>1093133</v>
      </c>
      <c r="E93" s="5">
        <v>972</v>
      </c>
      <c r="F93" s="5">
        <v>7721537</v>
      </c>
      <c r="G93" s="5">
        <v>332984</v>
      </c>
      <c r="H93" s="5">
        <v>776049</v>
      </c>
      <c r="I93" s="5"/>
      <c r="J93" s="5">
        <v>63124</v>
      </c>
      <c r="K93" s="5">
        <v>738812</v>
      </c>
      <c r="L93" s="5"/>
      <c r="M93" s="5">
        <v>31249</v>
      </c>
      <c r="N93" s="5">
        <v>515867</v>
      </c>
      <c r="O93" s="5">
        <v>25669</v>
      </c>
      <c r="P93" s="5"/>
      <c r="Q93" s="5">
        <v>90066</v>
      </c>
      <c r="R93" s="5"/>
      <c r="S93" s="5">
        <v>25028</v>
      </c>
      <c r="T93" s="5">
        <v>183408</v>
      </c>
      <c r="U93" s="5">
        <v>11597898</v>
      </c>
    </row>
    <row r="94" spans="2:21" x14ac:dyDescent="0.25">
      <c r="B94" s="1"/>
      <c r="C94" s="27">
        <v>43922</v>
      </c>
      <c r="D94" s="5">
        <v>994915</v>
      </c>
      <c r="E94" s="5">
        <v>820</v>
      </c>
      <c r="F94" s="5">
        <v>7243356</v>
      </c>
      <c r="G94" s="5">
        <v>265728</v>
      </c>
      <c r="H94" s="5">
        <v>729708</v>
      </c>
      <c r="I94" s="5"/>
      <c r="J94" s="5">
        <v>56103</v>
      </c>
      <c r="K94" s="5">
        <v>861366</v>
      </c>
      <c r="L94" s="5"/>
      <c r="M94" s="5">
        <v>26490</v>
      </c>
      <c r="N94" s="5">
        <v>479733</v>
      </c>
      <c r="O94" s="5">
        <v>24496</v>
      </c>
      <c r="P94" s="5"/>
      <c r="Q94" s="5">
        <v>81542</v>
      </c>
      <c r="R94" s="5"/>
      <c r="S94" s="5">
        <v>32320</v>
      </c>
      <c r="T94" s="5">
        <v>162752</v>
      </c>
      <c r="U94" s="5">
        <v>10959329</v>
      </c>
    </row>
    <row r="95" spans="2:21" x14ac:dyDescent="0.25">
      <c r="B95" s="1"/>
      <c r="C95" s="27">
        <v>43952</v>
      </c>
      <c r="D95" s="5">
        <v>1003635</v>
      </c>
      <c r="E95" s="5">
        <v>827</v>
      </c>
      <c r="F95" s="5">
        <v>7446662</v>
      </c>
      <c r="G95" s="5">
        <v>263528</v>
      </c>
      <c r="H95" s="5">
        <v>716503</v>
      </c>
      <c r="I95" s="5"/>
      <c r="J95" s="5">
        <v>56648</v>
      </c>
      <c r="K95" s="5">
        <v>879006</v>
      </c>
      <c r="L95" s="5"/>
      <c r="M95" s="5">
        <v>26273</v>
      </c>
      <c r="N95" s="5">
        <v>478821</v>
      </c>
      <c r="O95" s="5">
        <v>24735</v>
      </c>
      <c r="P95" s="5"/>
      <c r="Q95" s="5">
        <v>82042</v>
      </c>
      <c r="R95" s="5"/>
      <c r="S95" s="5">
        <v>29332</v>
      </c>
      <c r="T95" s="5">
        <v>163021</v>
      </c>
      <c r="U95" s="5">
        <v>11171033</v>
      </c>
    </row>
    <row r="96" spans="2:21" x14ac:dyDescent="0.25">
      <c r="B96" s="1"/>
      <c r="C96" s="27">
        <v>43983</v>
      </c>
      <c r="D96" s="5">
        <v>987143</v>
      </c>
      <c r="E96" s="5">
        <v>831</v>
      </c>
      <c r="F96" s="5">
        <v>7399481</v>
      </c>
      <c r="G96" s="5">
        <v>259805</v>
      </c>
      <c r="H96" s="5">
        <v>714169</v>
      </c>
      <c r="I96" s="5"/>
      <c r="J96" s="5">
        <v>59033</v>
      </c>
      <c r="K96" s="5">
        <v>872139</v>
      </c>
      <c r="L96" s="5"/>
      <c r="M96" s="5">
        <v>24979</v>
      </c>
      <c r="N96" s="5">
        <v>481961</v>
      </c>
      <c r="O96" s="5">
        <v>24338</v>
      </c>
      <c r="P96" s="5"/>
      <c r="Q96" s="5">
        <v>90714</v>
      </c>
      <c r="R96" s="5"/>
      <c r="S96" s="5">
        <v>32147</v>
      </c>
      <c r="T96" s="5">
        <v>161921</v>
      </c>
      <c r="U96" s="5">
        <v>11108661</v>
      </c>
    </row>
    <row r="97" spans="2:21" x14ac:dyDescent="0.25">
      <c r="B97" s="1"/>
      <c r="C97" s="27">
        <v>44013</v>
      </c>
      <c r="D97" s="5">
        <v>1007194</v>
      </c>
      <c r="E97" s="5">
        <v>844</v>
      </c>
      <c r="F97" s="5">
        <v>7835551</v>
      </c>
      <c r="G97" s="5">
        <v>259953</v>
      </c>
      <c r="H97" s="5">
        <v>737231</v>
      </c>
      <c r="I97" s="5"/>
      <c r="J97" s="5">
        <v>60612</v>
      </c>
      <c r="K97" s="5">
        <v>898224</v>
      </c>
      <c r="L97" s="5"/>
      <c r="M97" s="5">
        <v>25938</v>
      </c>
      <c r="N97" s="5">
        <v>485423</v>
      </c>
      <c r="O97" s="5">
        <v>25200</v>
      </c>
      <c r="P97" s="5"/>
      <c r="Q97" s="5">
        <v>95336</v>
      </c>
      <c r="R97" s="5"/>
      <c r="S97" s="5">
        <v>33124</v>
      </c>
      <c r="T97" s="5">
        <v>163500</v>
      </c>
      <c r="U97" s="5">
        <v>11628130</v>
      </c>
    </row>
    <row r="98" spans="2:21" x14ac:dyDescent="0.25">
      <c r="B98" s="1"/>
      <c r="C98" s="27">
        <v>44044</v>
      </c>
      <c r="D98" s="5">
        <v>1042798</v>
      </c>
      <c r="E98" s="5">
        <v>884</v>
      </c>
      <c r="F98" s="5">
        <v>9006259</v>
      </c>
      <c r="G98" s="5">
        <v>272656</v>
      </c>
      <c r="H98" s="5">
        <v>742639</v>
      </c>
      <c r="I98" s="5"/>
      <c r="J98" s="5">
        <v>62453</v>
      </c>
      <c r="K98" s="5">
        <v>968393</v>
      </c>
      <c r="L98" s="5"/>
      <c r="M98" s="5">
        <v>27127</v>
      </c>
      <c r="N98" s="5">
        <v>504318</v>
      </c>
      <c r="O98" s="5">
        <v>25202</v>
      </c>
      <c r="P98" s="5"/>
      <c r="Q98" s="5">
        <v>101075</v>
      </c>
      <c r="R98" s="5"/>
      <c r="S98" s="5">
        <v>38395</v>
      </c>
      <c r="T98" s="5">
        <v>168999</v>
      </c>
      <c r="U98" s="5">
        <v>12961198</v>
      </c>
    </row>
    <row r="99" spans="2:21" x14ac:dyDescent="0.25">
      <c r="B99" s="1"/>
      <c r="C99" s="27">
        <v>44075</v>
      </c>
      <c r="D99" s="5">
        <v>1069060</v>
      </c>
      <c r="E99" s="5">
        <v>934</v>
      </c>
      <c r="F99" s="5">
        <v>8707254</v>
      </c>
      <c r="G99" s="5">
        <v>279072</v>
      </c>
      <c r="H99" s="5">
        <v>758371</v>
      </c>
      <c r="I99" s="5"/>
      <c r="J99" s="5">
        <v>63817</v>
      </c>
      <c r="K99" s="5">
        <v>1013232</v>
      </c>
      <c r="L99" s="5"/>
      <c r="M99" s="5">
        <v>27720</v>
      </c>
      <c r="N99" s="5">
        <v>511268</v>
      </c>
      <c r="O99" s="5">
        <v>25543</v>
      </c>
      <c r="P99" s="5"/>
      <c r="Q99" s="5">
        <v>101002</v>
      </c>
      <c r="R99" s="5"/>
      <c r="S99" s="5">
        <v>41641</v>
      </c>
      <c r="T99" s="5">
        <v>171645</v>
      </c>
      <c r="U99" s="5">
        <v>12770559</v>
      </c>
    </row>
    <row r="100" spans="2:21" x14ac:dyDescent="0.25">
      <c r="B100" s="1"/>
      <c r="C100" s="27">
        <v>44105</v>
      </c>
      <c r="D100" s="5">
        <v>1103659</v>
      </c>
      <c r="E100" s="5">
        <v>928</v>
      </c>
      <c r="F100" s="5">
        <v>8897946</v>
      </c>
      <c r="G100" s="5">
        <v>285464</v>
      </c>
      <c r="H100" s="5">
        <v>629234</v>
      </c>
      <c r="I100" s="5"/>
      <c r="J100" s="5">
        <v>65545</v>
      </c>
      <c r="K100" s="5">
        <v>1049161</v>
      </c>
      <c r="L100" s="5"/>
      <c r="M100" s="5">
        <v>28380</v>
      </c>
      <c r="N100" s="5">
        <v>517572</v>
      </c>
      <c r="O100" s="5">
        <v>27156</v>
      </c>
      <c r="P100" s="5"/>
      <c r="Q100" s="5">
        <v>105252</v>
      </c>
      <c r="R100" s="5"/>
      <c r="S100" s="5">
        <v>43128</v>
      </c>
      <c r="T100" s="5">
        <v>176610</v>
      </c>
      <c r="U100" s="5">
        <v>12930035</v>
      </c>
    </row>
    <row r="101" spans="2:21" x14ac:dyDescent="0.25">
      <c r="B101" s="1"/>
      <c r="C101" s="27">
        <v>44136</v>
      </c>
      <c r="D101" s="5">
        <v>1126641</v>
      </c>
      <c r="E101" s="5">
        <v>987</v>
      </c>
      <c r="F101" s="5">
        <v>8907392</v>
      </c>
      <c r="G101" s="5">
        <v>246055</v>
      </c>
      <c r="H101" s="5">
        <v>700871</v>
      </c>
      <c r="I101" s="5"/>
      <c r="J101" s="5">
        <v>65893</v>
      </c>
      <c r="K101" s="5">
        <v>1071564</v>
      </c>
      <c r="L101" s="5"/>
      <c r="M101" s="5">
        <v>28836</v>
      </c>
      <c r="N101" s="5">
        <v>533320</v>
      </c>
      <c r="O101" s="5">
        <v>27608</v>
      </c>
      <c r="P101" s="5"/>
      <c r="Q101" s="5">
        <v>110118</v>
      </c>
      <c r="R101" s="5"/>
      <c r="S101" s="5">
        <v>44155</v>
      </c>
      <c r="T101" s="5">
        <v>182732</v>
      </c>
      <c r="U101" s="5">
        <v>13046172</v>
      </c>
    </row>
    <row r="102" spans="2:21" x14ac:dyDescent="0.25">
      <c r="B102" s="1"/>
      <c r="C102" s="27">
        <v>44166</v>
      </c>
      <c r="D102" s="5">
        <v>1137997</v>
      </c>
      <c r="E102" s="5">
        <v>1065</v>
      </c>
      <c r="F102" s="5">
        <v>9554271</v>
      </c>
      <c r="G102" s="5">
        <v>391057</v>
      </c>
      <c r="H102" s="5">
        <v>787996</v>
      </c>
      <c r="I102" s="5"/>
      <c r="J102" s="5">
        <v>66697</v>
      </c>
      <c r="K102" s="5">
        <v>1110337</v>
      </c>
      <c r="L102" s="5"/>
      <c r="M102" s="5">
        <v>29236</v>
      </c>
      <c r="N102" s="5">
        <v>542288</v>
      </c>
      <c r="O102" s="5">
        <v>27738</v>
      </c>
      <c r="P102" s="5"/>
      <c r="Q102" s="5">
        <v>121366</v>
      </c>
      <c r="R102" s="5"/>
      <c r="S102" s="5">
        <v>47668</v>
      </c>
      <c r="T102" s="5">
        <v>182786</v>
      </c>
      <c r="U102" s="5">
        <v>14000502</v>
      </c>
    </row>
    <row r="103" spans="2:21" x14ac:dyDescent="0.25">
      <c r="B103" s="1"/>
      <c r="C103" s="26">
        <v>44197</v>
      </c>
      <c r="D103" s="4">
        <v>1148592</v>
      </c>
      <c r="E103" s="4">
        <v>1068</v>
      </c>
      <c r="F103" s="4">
        <v>9221807</v>
      </c>
      <c r="G103" s="4">
        <v>388114</v>
      </c>
      <c r="H103" s="4">
        <v>778825</v>
      </c>
      <c r="I103" s="4"/>
      <c r="J103" s="4">
        <v>65454</v>
      </c>
      <c r="K103" s="4">
        <v>1153225</v>
      </c>
      <c r="L103" s="4"/>
      <c r="M103" s="4">
        <v>28428</v>
      </c>
      <c r="N103" s="4">
        <v>542983</v>
      </c>
      <c r="O103" s="4">
        <v>26286</v>
      </c>
      <c r="P103" s="4"/>
      <c r="Q103" s="4">
        <v>118961</v>
      </c>
      <c r="R103" s="4"/>
      <c r="S103" s="4">
        <v>45955</v>
      </c>
      <c r="T103" s="4">
        <v>178451</v>
      </c>
      <c r="U103" s="4">
        <v>13698149</v>
      </c>
    </row>
    <row r="104" spans="2:21" x14ac:dyDescent="0.25">
      <c r="B104" s="1"/>
      <c r="C104" s="27">
        <v>44228</v>
      </c>
      <c r="D104" s="5">
        <v>1161515</v>
      </c>
      <c r="E104" s="5">
        <v>1062</v>
      </c>
      <c r="F104" s="5">
        <v>9041106</v>
      </c>
      <c r="G104" s="5">
        <v>389460</v>
      </c>
      <c r="H104" s="5">
        <v>777607</v>
      </c>
      <c r="I104" s="5"/>
      <c r="J104" s="5">
        <v>65470</v>
      </c>
      <c r="K104" s="5">
        <v>1194477</v>
      </c>
      <c r="L104" s="5"/>
      <c r="M104" s="5">
        <v>28401</v>
      </c>
      <c r="N104" s="5">
        <v>549156</v>
      </c>
      <c r="O104" s="5">
        <v>24587</v>
      </c>
      <c r="P104" s="5"/>
      <c r="Q104" s="5">
        <v>122285</v>
      </c>
      <c r="R104" s="5"/>
      <c r="S104" s="5">
        <v>47520</v>
      </c>
      <c r="T104" s="5">
        <v>179989</v>
      </c>
      <c r="U104" s="5">
        <v>13582635</v>
      </c>
    </row>
    <row r="105" spans="2:21" x14ac:dyDescent="0.25">
      <c r="B105" s="1"/>
      <c r="C105" s="27">
        <v>44256</v>
      </c>
      <c r="D105" s="5">
        <v>1193084</v>
      </c>
      <c r="E105" s="5">
        <v>1090</v>
      </c>
      <c r="F105" s="5">
        <v>9288416</v>
      </c>
      <c r="G105" s="5">
        <v>398481</v>
      </c>
      <c r="H105" s="5">
        <v>791466</v>
      </c>
      <c r="I105" s="5"/>
      <c r="J105" s="5">
        <v>66726</v>
      </c>
      <c r="K105" s="5">
        <v>1241713</v>
      </c>
      <c r="L105" s="5"/>
      <c r="M105" s="5">
        <v>28891</v>
      </c>
      <c r="N105" s="5">
        <v>570727</v>
      </c>
      <c r="O105" s="5">
        <v>26793</v>
      </c>
      <c r="P105" s="5"/>
      <c r="Q105" s="5">
        <v>125327</v>
      </c>
      <c r="R105" s="5"/>
      <c r="S105" s="5">
        <v>49632</v>
      </c>
      <c r="T105" s="5">
        <v>182343</v>
      </c>
      <c r="U105" s="5">
        <v>13964689</v>
      </c>
    </row>
    <row r="106" spans="2:21" x14ac:dyDescent="0.25">
      <c r="B106" s="1"/>
      <c r="C106" s="27">
        <v>44287</v>
      </c>
      <c r="D106" s="5">
        <v>1170777</v>
      </c>
      <c r="E106" s="5">
        <v>1024</v>
      </c>
      <c r="F106" s="5">
        <v>8999712</v>
      </c>
      <c r="G106" s="5">
        <v>385918</v>
      </c>
      <c r="H106" s="5">
        <v>768657</v>
      </c>
      <c r="I106" s="5"/>
      <c r="J106" s="5">
        <v>64248</v>
      </c>
      <c r="K106" s="5">
        <v>1214789</v>
      </c>
      <c r="L106" s="5"/>
      <c r="M106" s="5">
        <v>26923</v>
      </c>
      <c r="N106" s="5">
        <v>561862</v>
      </c>
      <c r="O106" s="5">
        <v>26619</v>
      </c>
      <c r="P106" s="5"/>
      <c r="Q106" s="5">
        <v>121578</v>
      </c>
      <c r="R106" s="5"/>
      <c r="S106" s="5">
        <v>49398</v>
      </c>
      <c r="T106" s="5">
        <v>174115</v>
      </c>
      <c r="U106" s="5">
        <v>13565620</v>
      </c>
    </row>
    <row r="107" spans="2:21" x14ac:dyDescent="0.25">
      <c r="B107" s="1"/>
      <c r="C107" s="27">
        <v>44317</v>
      </c>
      <c r="D107" s="5">
        <v>1224627</v>
      </c>
      <c r="E107" s="5">
        <v>1035</v>
      </c>
      <c r="F107" s="5">
        <v>9857377</v>
      </c>
      <c r="G107" s="5">
        <v>396843</v>
      </c>
      <c r="H107" s="5">
        <v>785259</v>
      </c>
      <c r="I107" s="5"/>
      <c r="J107" s="5">
        <v>66951</v>
      </c>
      <c r="K107" s="5">
        <v>1290005</v>
      </c>
      <c r="L107" s="5"/>
      <c r="M107" s="5">
        <v>28014</v>
      </c>
      <c r="N107" s="5">
        <v>593602</v>
      </c>
      <c r="O107" s="5">
        <v>27224</v>
      </c>
      <c r="P107" s="5"/>
      <c r="Q107" s="5">
        <v>131713</v>
      </c>
      <c r="R107" s="5"/>
      <c r="S107" s="5">
        <v>52391</v>
      </c>
      <c r="T107" s="5">
        <v>181294</v>
      </c>
      <c r="U107" s="5">
        <v>14636335</v>
      </c>
    </row>
    <row r="108" spans="2:21" x14ac:dyDescent="0.25">
      <c r="B108" s="1"/>
      <c r="C108" s="27">
        <v>44348</v>
      </c>
      <c r="D108" s="5">
        <v>1240430</v>
      </c>
      <c r="E108" s="5">
        <v>1066</v>
      </c>
      <c r="F108" s="5">
        <v>10014206</v>
      </c>
      <c r="G108" s="5">
        <v>398648</v>
      </c>
      <c r="H108" s="5">
        <v>785697</v>
      </c>
      <c r="I108" s="5"/>
      <c r="J108" s="5">
        <v>67325</v>
      </c>
      <c r="K108" s="5">
        <v>1311293</v>
      </c>
      <c r="L108" s="5"/>
      <c r="M108" s="5">
        <v>27732</v>
      </c>
      <c r="N108" s="5">
        <v>610183</v>
      </c>
      <c r="O108" s="5">
        <v>27302</v>
      </c>
      <c r="P108" s="5"/>
      <c r="Q108" s="5">
        <v>134050</v>
      </c>
      <c r="R108" s="5"/>
      <c r="S108" s="5">
        <v>51015</v>
      </c>
      <c r="T108" s="5">
        <v>181764</v>
      </c>
      <c r="U108" s="5">
        <v>14850711</v>
      </c>
    </row>
    <row r="109" spans="2:21" x14ac:dyDescent="0.25">
      <c r="B109" s="1"/>
      <c r="C109" s="27">
        <v>44378</v>
      </c>
      <c r="D109" s="5">
        <v>1285696</v>
      </c>
      <c r="E109" s="5">
        <v>1104</v>
      </c>
      <c r="F109" s="5">
        <v>9985411</v>
      </c>
      <c r="G109" s="5">
        <v>406019</v>
      </c>
      <c r="H109" s="5">
        <v>793999</v>
      </c>
      <c r="I109" s="5"/>
      <c r="J109" s="5">
        <v>68727</v>
      </c>
      <c r="K109" s="5">
        <v>1353488</v>
      </c>
      <c r="L109" s="5"/>
      <c r="M109" s="5">
        <v>28524</v>
      </c>
      <c r="N109" s="5">
        <v>626258</v>
      </c>
      <c r="O109" s="5">
        <v>28023</v>
      </c>
      <c r="P109" s="5"/>
      <c r="Q109" s="5">
        <v>142454</v>
      </c>
      <c r="R109" s="5"/>
      <c r="S109" s="5">
        <v>54358</v>
      </c>
      <c r="T109" s="5">
        <v>186265</v>
      </c>
      <c r="U109" s="5">
        <v>14960326</v>
      </c>
    </row>
    <row r="110" spans="2:21" x14ac:dyDescent="0.25">
      <c r="B110" s="1"/>
      <c r="C110" s="27">
        <v>44409</v>
      </c>
      <c r="D110" s="5">
        <v>1317634</v>
      </c>
      <c r="E110" s="5">
        <v>1160</v>
      </c>
      <c r="F110" s="5">
        <v>10269816</v>
      </c>
      <c r="G110" s="5">
        <v>413836</v>
      </c>
      <c r="H110" s="5">
        <v>803411</v>
      </c>
      <c r="I110" s="5"/>
      <c r="J110" s="5">
        <v>68510</v>
      </c>
      <c r="K110" s="5">
        <v>1395410</v>
      </c>
      <c r="L110" s="5"/>
      <c r="M110" s="5">
        <v>28648</v>
      </c>
      <c r="N110" s="5">
        <v>683190</v>
      </c>
      <c r="O110" s="5">
        <v>28059</v>
      </c>
      <c r="P110" s="5"/>
      <c r="Q110" s="5">
        <v>147844</v>
      </c>
      <c r="R110" s="5"/>
      <c r="S110" s="5">
        <v>55853</v>
      </c>
      <c r="T110" s="5">
        <v>190967</v>
      </c>
      <c r="U110" s="5">
        <v>15404338</v>
      </c>
    </row>
    <row r="111" spans="2:21" x14ac:dyDescent="0.25">
      <c r="B111" s="1"/>
      <c r="C111" s="27">
        <v>44440</v>
      </c>
      <c r="D111" s="5">
        <v>1340032</v>
      </c>
      <c r="E111" s="5">
        <v>1184</v>
      </c>
      <c r="F111" s="5">
        <v>10326293</v>
      </c>
      <c r="G111" s="5">
        <v>415011</v>
      </c>
      <c r="H111" s="5">
        <v>803694</v>
      </c>
      <c r="I111" s="5"/>
      <c r="J111" s="5">
        <v>69075</v>
      </c>
      <c r="K111" s="5">
        <v>1408493</v>
      </c>
      <c r="L111" s="5"/>
      <c r="M111" s="5">
        <v>28806</v>
      </c>
      <c r="N111" s="5">
        <v>707835</v>
      </c>
      <c r="O111" s="5">
        <v>27981</v>
      </c>
      <c r="P111" s="5"/>
      <c r="Q111" s="5">
        <v>148748</v>
      </c>
      <c r="R111" s="5"/>
      <c r="S111" s="5">
        <v>55743</v>
      </c>
      <c r="T111" s="5">
        <v>184911</v>
      </c>
      <c r="U111" s="5">
        <v>15517806</v>
      </c>
    </row>
    <row r="112" spans="2:21" x14ac:dyDescent="0.25">
      <c r="B112" s="1"/>
      <c r="C112" s="27">
        <v>44470</v>
      </c>
      <c r="D112" s="5">
        <v>1368695</v>
      </c>
      <c r="E112" s="5">
        <v>1193</v>
      </c>
      <c r="F112" s="5">
        <v>11003677</v>
      </c>
      <c r="G112" s="5">
        <v>417558</v>
      </c>
      <c r="H112" s="5">
        <v>803516</v>
      </c>
      <c r="I112" s="5"/>
      <c r="J112" s="5">
        <v>69921</v>
      </c>
      <c r="K112" s="5">
        <v>1425177</v>
      </c>
      <c r="L112" s="5"/>
      <c r="M112" s="5">
        <v>29205</v>
      </c>
      <c r="N112" s="5">
        <v>752996</v>
      </c>
      <c r="O112" s="5">
        <v>28449</v>
      </c>
      <c r="P112" s="5"/>
      <c r="Q112" s="5">
        <v>153532</v>
      </c>
      <c r="R112" s="5"/>
      <c r="S112" s="5">
        <v>55156</v>
      </c>
      <c r="T112" s="5">
        <v>188116</v>
      </c>
      <c r="U112" s="5">
        <v>16297191</v>
      </c>
    </row>
    <row r="113" spans="2:21" x14ac:dyDescent="0.25">
      <c r="B113" s="1"/>
      <c r="C113" s="27">
        <v>44501</v>
      </c>
      <c r="D113" s="5">
        <v>1380311</v>
      </c>
      <c r="E113" s="5">
        <v>1229</v>
      </c>
      <c r="F113" s="5">
        <v>10470477</v>
      </c>
      <c r="G113" s="5">
        <v>423458</v>
      </c>
      <c r="H113" s="5">
        <v>804346</v>
      </c>
      <c r="I113" s="5"/>
      <c r="J113" s="5">
        <v>69813</v>
      </c>
      <c r="K113" s="5">
        <v>1453421</v>
      </c>
      <c r="L113" s="5"/>
      <c r="M113" s="5">
        <v>28942</v>
      </c>
      <c r="N113" s="5">
        <v>802221</v>
      </c>
      <c r="O113" s="5">
        <v>28397</v>
      </c>
      <c r="P113" s="5"/>
      <c r="Q113" s="5">
        <v>153657</v>
      </c>
      <c r="R113" s="5"/>
      <c r="S113" s="5">
        <v>56849</v>
      </c>
      <c r="T113" s="5">
        <v>190824</v>
      </c>
      <c r="U113" s="5">
        <v>15863945</v>
      </c>
    </row>
    <row r="114" spans="2:21" x14ac:dyDescent="0.25">
      <c r="B114" s="1"/>
      <c r="C114" s="27">
        <v>44531</v>
      </c>
      <c r="D114" s="5">
        <v>1417227</v>
      </c>
      <c r="E114" s="5">
        <v>1213</v>
      </c>
      <c r="F114" s="5">
        <v>12364042</v>
      </c>
      <c r="G114" s="5">
        <v>426410</v>
      </c>
      <c r="H114" s="5">
        <v>818533</v>
      </c>
      <c r="I114" s="5"/>
      <c r="J114" s="5">
        <v>71765</v>
      </c>
      <c r="K114" s="5">
        <v>1475068</v>
      </c>
      <c r="L114" s="5"/>
      <c r="M114" s="5">
        <v>29548</v>
      </c>
      <c r="N114" s="5">
        <v>840221</v>
      </c>
      <c r="O114" s="5">
        <v>28883</v>
      </c>
      <c r="P114" s="5"/>
      <c r="Q114" s="5">
        <v>159916</v>
      </c>
      <c r="R114" s="5"/>
      <c r="S114" s="5">
        <v>58138</v>
      </c>
      <c r="T114" s="5">
        <v>192983</v>
      </c>
      <c r="U114" s="5">
        <v>17883947</v>
      </c>
    </row>
    <row r="115" spans="2:21" x14ac:dyDescent="0.25">
      <c r="B115" s="1"/>
      <c r="C115" s="26">
        <v>44562</v>
      </c>
      <c r="D115" s="4">
        <v>1410905</v>
      </c>
      <c r="E115" s="4">
        <v>1216</v>
      </c>
      <c r="F115" s="4">
        <v>9953765</v>
      </c>
      <c r="G115" s="4">
        <v>426756</v>
      </c>
      <c r="H115" s="4">
        <v>804779</v>
      </c>
      <c r="I115" s="4"/>
      <c r="J115" s="4">
        <v>71215</v>
      </c>
      <c r="K115" s="4">
        <v>1466310</v>
      </c>
      <c r="L115" s="4"/>
      <c r="M115" s="4">
        <v>28868</v>
      </c>
      <c r="N115" s="4">
        <v>863391</v>
      </c>
      <c r="O115" s="4">
        <v>28601</v>
      </c>
      <c r="P115" s="4"/>
      <c r="Q115" s="4">
        <v>155211</v>
      </c>
      <c r="R115" s="4"/>
      <c r="S115" s="4">
        <v>56984</v>
      </c>
      <c r="T115" s="4">
        <v>194200</v>
      </c>
      <c r="U115" s="4">
        <v>15462201</v>
      </c>
    </row>
    <row r="116" spans="2:21" x14ac:dyDescent="0.25">
      <c r="B116" s="1"/>
      <c r="C116" s="27">
        <v>44593</v>
      </c>
      <c r="D116" s="5">
        <v>1403167</v>
      </c>
      <c r="E116" s="5">
        <v>1182</v>
      </c>
      <c r="F116" s="5">
        <v>9726691</v>
      </c>
      <c r="G116" s="5">
        <v>421400</v>
      </c>
      <c r="H116" s="5">
        <v>799881</v>
      </c>
      <c r="I116" s="5"/>
      <c r="J116" s="5">
        <v>70077</v>
      </c>
      <c r="K116" s="5">
        <v>1431832</v>
      </c>
      <c r="L116" s="5"/>
      <c r="M116" s="5">
        <v>28222</v>
      </c>
      <c r="N116" s="5">
        <v>877535</v>
      </c>
      <c r="O116" s="5">
        <v>28494</v>
      </c>
      <c r="P116" s="5"/>
      <c r="Q116" s="5">
        <v>153316</v>
      </c>
      <c r="R116" s="5"/>
      <c r="S116" s="5">
        <v>54129</v>
      </c>
      <c r="T116" s="5">
        <v>191784</v>
      </c>
      <c r="U116" s="5">
        <v>15187710</v>
      </c>
    </row>
    <row r="117" spans="2:21" x14ac:dyDescent="0.25">
      <c r="B117" s="1"/>
      <c r="C117" s="27">
        <v>44621</v>
      </c>
      <c r="D117" s="5">
        <v>1450534</v>
      </c>
      <c r="E117" s="5">
        <v>1230</v>
      </c>
      <c r="F117" s="5">
        <v>9963558</v>
      </c>
      <c r="G117" s="5">
        <v>429425</v>
      </c>
      <c r="H117" s="5">
        <v>812057</v>
      </c>
      <c r="I117" s="5"/>
      <c r="J117" s="5">
        <v>72183</v>
      </c>
      <c r="K117" s="5">
        <v>1448147</v>
      </c>
      <c r="L117" s="5"/>
      <c r="M117" s="5">
        <v>29272</v>
      </c>
      <c r="N117" s="5">
        <v>922876</v>
      </c>
      <c r="O117" s="5">
        <v>29198</v>
      </c>
      <c r="P117" s="5"/>
      <c r="Q117" s="5">
        <v>159575</v>
      </c>
      <c r="R117" s="5"/>
      <c r="S117" s="5">
        <v>55621</v>
      </c>
      <c r="T117" s="5">
        <v>190052</v>
      </c>
      <c r="U117" s="5">
        <v>15563728</v>
      </c>
    </row>
    <row r="118" spans="2:21" x14ac:dyDescent="0.25">
      <c r="B118" s="1"/>
      <c r="C118" s="27">
        <v>44652</v>
      </c>
      <c r="D118" s="5">
        <v>1450465</v>
      </c>
      <c r="E118" s="5">
        <v>1234</v>
      </c>
      <c r="F118" s="5">
        <v>9582745</v>
      </c>
      <c r="G118" s="5">
        <v>426489</v>
      </c>
      <c r="H118" s="5">
        <v>817300</v>
      </c>
      <c r="I118" s="5"/>
      <c r="J118" s="5">
        <v>72314</v>
      </c>
      <c r="K118" s="5">
        <v>1417097</v>
      </c>
      <c r="L118" s="5"/>
      <c r="M118" s="5">
        <v>29093</v>
      </c>
      <c r="N118" s="5">
        <v>939291</v>
      </c>
      <c r="O118" s="5">
        <v>29137</v>
      </c>
      <c r="P118" s="5"/>
      <c r="Q118" s="5">
        <v>161272</v>
      </c>
      <c r="R118" s="5"/>
      <c r="S118" s="5">
        <v>57932</v>
      </c>
      <c r="T118" s="5">
        <v>183141</v>
      </c>
      <c r="U118" s="5">
        <v>15167510</v>
      </c>
    </row>
    <row r="119" spans="2:21" x14ac:dyDescent="0.25">
      <c r="B119" s="1"/>
      <c r="C119" s="27">
        <v>44682</v>
      </c>
      <c r="D119" s="5">
        <v>1469568</v>
      </c>
      <c r="E119" s="5">
        <v>1269</v>
      </c>
      <c r="F119" s="5">
        <v>10056084</v>
      </c>
      <c r="G119" s="5">
        <v>432513</v>
      </c>
      <c r="H119" s="5">
        <v>809054</v>
      </c>
      <c r="I119" s="5"/>
      <c r="J119" s="5">
        <v>72942</v>
      </c>
      <c r="K119" s="5">
        <v>1522774</v>
      </c>
      <c r="L119" s="5"/>
      <c r="M119" s="5">
        <v>29183</v>
      </c>
      <c r="N119" s="5">
        <v>1001259</v>
      </c>
      <c r="O119" s="5">
        <v>29221</v>
      </c>
      <c r="P119" s="5"/>
      <c r="Q119" s="5">
        <v>163217</v>
      </c>
      <c r="R119" s="5"/>
      <c r="S119" s="5">
        <v>56395</v>
      </c>
      <c r="T119" s="5">
        <v>179162</v>
      </c>
      <c r="U119" s="5">
        <v>15822641</v>
      </c>
    </row>
    <row r="120" spans="2:21" x14ac:dyDescent="0.25">
      <c r="B120" s="1"/>
      <c r="C120" s="27">
        <v>44713</v>
      </c>
      <c r="D120" s="5">
        <v>1463689</v>
      </c>
      <c r="E120" s="5">
        <v>1226</v>
      </c>
      <c r="F120" s="5">
        <v>9843779</v>
      </c>
      <c r="G120" s="5">
        <v>426978</v>
      </c>
      <c r="H120" s="5">
        <v>802840</v>
      </c>
      <c r="I120" s="5"/>
      <c r="J120" s="5">
        <v>72928</v>
      </c>
      <c r="K120" s="5">
        <v>1510528</v>
      </c>
      <c r="L120" s="5"/>
      <c r="M120" s="5">
        <v>28865</v>
      </c>
      <c r="N120" s="5">
        <v>1017967</v>
      </c>
      <c r="O120" s="5">
        <v>29111</v>
      </c>
      <c r="P120" s="5"/>
      <c r="Q120" s="5">
        <v>162733</v>
      </c>
      <c r="R120" s="5"/>
      <c r="S120" s="5">
        <v>53460</v>
      </c>
      <c r="T120" s="5">
        <v>184657</v>
      </c>
      <c r="U120" s="5">
        <v>15598761</v>
      </c>
    </row>
    <row r="121" spans="2:21" x14ac:dyDescent="0.25">
      <c r="B121" s="1"/>
      <c r="C121" s="27">
        <v>44743</v>
      </c>
      <c r="D121" s="5">
        <v>1479126</v>
      </c>
      <c r="E121" s="5">
        <v>1235</v>
      </c>
      <c r="F121" s="5">
        <v>9633447</v>
      </c>
      <c r="G121" s="5">
        <v>427417</v>
      </c>
      <c r="H121" s="5">
        <v>805931</v>
      </c>
      <c r="I121" s="5"/>
      <c r="J121" s="5">
        <v>73490</v>
      </c>
      <c r="K121" s="5">
        <v>1499880</v>
      </c>
      <c r="L121" s="5"/>
      <c r="M121" s="5">
        <v>28954</v>
      </c>
      <c r="N121" s="5">
        <v>1048382</v>
      </c>
      <c r="O121" s="5">
        <v>29056</v>
      </c>
      <c r="P121" s="5"/>
      <c r="Q121" s="5">
        <v>166605</v>
      </c>
      <c r="R121" s="5"/>
      <c r="S121" s="5">
        <v>98834</v>
      </c>
      <c r="T121" s="5">
        <v>186735</v>
      </c>
      <c r="U121" s="5">
        <v>15479092</v>
      </c>
    </row>
    <row r="122" spans="2:21" x14ac:dyDescent="0.25">
      <c r="B122" s="1"/>
      <c r="C122" s="27">
        <v>44774</v>
      </c>
      <c r="D122" s="5">
        <v>1496173</v>
      </c>
      <c r="E122" s="5">
        <v>1295</v>
      </c>
      <c r="F122" s="5">
        <v>10370532</v>
      </c>
      <c r="G122" s="5">
        <v>434446</v>
      </c>
      <c r="H122" s="5">
        <v>805071</v>
      </c>
      <c r="I122" s="5"/>
      <c r="J122" s="5">
        <v>90799</v>
      </c>
      <c r="K122" s="5">
        <v>1539833</v>
      </c>
      <c r="L122" s="5"/>
      <c r="M122" s="5">
        <v>28888</v>
      </c>
      <c r="N122" s="5">
        <v>1100641</v>
      </c>
      <c r="O122" s="5">
        <v>29019</v>
      </c>
      <c r="P122" s="5"/>
      <c r="Q122" s="5">
        <v>166546</v>
      </c>
      <c r="R122" s="5"/>
      <c r="S122" s="5">
        <v>101381</v>
      </c>
      <c r="T122" s="5">
        <v>192170</v>
      </c>
      <c r="U122" s="5">
        <v>16356794</v>
      </c>
    </row>
    <row r="123" spans="2:21" x14ac:dyDescent="0.25">
      <c r="B123" s="1"/>
      <c r="C123" s="27">
        <v>44805</v>
      </c>
      <c r="D123" s="5">
        <v>1511654</v>
      </c>
      <c r="E123" s="5">
        <v>1278</v>
      </c>
      <c r="F123" s="5">
        <v>10135393</v>
      </c>
      <c r="G123" s="5">
        <v>431868</v>
      </c>
      <c r="H123" s="5">
        <v>812132</v>
      </c>
      <c r="I123" s="5"/>
      <c r="J123" s="5">
        <v>73953</v>
      </c>
      <c r="K123" s="5">
        <v>1516250</v>
      </c>
      <c r="L123" s="5"/>
      <c r="M123" s="5">
        <v>28621</v>
      </c>
      <c r="N123" s="5">
        <v>1118180</v>
      </c>
      <c r="O123" s="5">
        <v>29352</v>
      </c>
      <c r="P123" s="5"/>
      <c r="Q123" s="5">
        <v>164240</v>
      </c>
      <c r="R123" s="5"/>
      <c r="S123" s="5">
        <v>98938</v>
      </c>
      <c r="T123" s="5">
        <v>196774</v>
      </c>
      <c r="U123" s="5">
        <v>16118633</v>
      </c>
    </row>
    <row r="124" spans="2:21" x14ac:dyDescent="0.25">
      <c r="B124" s="1"/>
      <c r="C124" s="27">
        <v>44835</v>
      </c>
      <c r="D124" s="5">
        <v>1525452</v>
      </c>
      <c r="E124" s="5">
        <v>1271</v>
      </c>
      <c r="F124" s="5">
        <v>10272675</v>
      </c>
      <c r="G124" s="5">
        <v>432924</v>
      </c>
      <c r="H124" s="5">
        <v>812042</v>
      </c>
      <c r="I124" s="5"/>
      <c r="J124" s="5">
        <v>74807</v>
      </c>
      <c r="K124" s="5">
        <v>1610342</v>
      </c>
      <c r="L124" s="5"/>
      <c r="M124" s="5">
        <v>28761</v>
      </c>
      <c r="N124" s="5">
        <v>1134077</v>
      </c>
      <c r="O124" s="5">
        <v>29962</v>
      </c>
      <c r="P124" s="5"/>
      <c r="Q124" s="5">
        <v>165717</v>
      </c>
      <c r="R124" s="5"/>
      <c r="S124" s="5">
        <v>97215</v>
      </c>
      <c r="T124" s="5">
        <v>194345</v>
      </c>
      <c r="U124" s="5">
        <v>16379590</v>
      </c>
    </row>
    <row r="125" spans="2:21" x14ac:dyDescent="0.25">
      <c r="B125" s="1"/>
      <c r="C125" s="27">
        <v>44866</v>
      </c>
      <c r="D125" s="5">
        <v>1511788</v>
      </c>
      <c r="E125" s="5">
        <v>1315</v>
      </c>
      <c r="F125" s="5">
        <v>10202522</v>
      </c>
      <c r="G125" s="5">
        <v>435200</v>
      </c>
      <c r="H125" s="5">
        <v>809526</v>
      </c>
      <c r="I125" s="5"/>
      <c r="J125" s="5">
        <v>73890</v>
      </c>
      <c r="K125" s="5">
        <v>1561664</v>
      </c>
      <c r="L125" s="5"/>
      <c r="M125" s="5">
        <v>28024</v>
      </c>
      <c r="N125" s="5">
        <v>1158118</v>
      </c>
      <c r="O125" s="5">
        <v>30354</v>
      </c>
      <c r="P125" s="5"/>
      <c r="Q125" s="5">
        <v>163679</v>
      </c>
      <c r="R125" s="5"/>
      <c r="S125" s="5">
        <v>98092</v>
      </c>
      <c r="T125" s="5">
        <v>198377</v>
      </c>
      <c r="U125" s="5">
        <v>16272549</v>
      </c>
    </row>
    <row r="126" spans="2:21" x14ac:dyDescent="0.25">
      <c r="B126" s="1"/>
      <c r="C126" s="27">
        <v>44896</v>
      </c>
      <c r="D126" s="5">
        <v>1544291</v>
      </c>
      <c r="E126" s="5">
        <v>1299</v>
      </c>
      <c r="F126" s="5">
        <v>10460743</v>
      </c>
      <c r="G126" s="5">
        <v>436951</v>
      </c>
      <c r="H126" s="5">
        <v>826340</v>
      </c>
      <c r="I126" s="5"/>
      <c r="J126" s="5">
        <v>75036</v>
      </c>
      <c r="K126" s="5">
        <v>1565240</v>
      </c>
      <c r="L126" s="5"/>
      <c r="M126" s="5">
        <v>28337</v>
      </c>
      <c r="N126" s="5">
        <v>1185678</v>
      </c>
      <c r="O126" s="5">
        <v>31100</v>
      </c>
      <c r="P126" s="5"/>
      <c r="Q126" s="5">
        <v>169600</v>
      </c>
      <c r="R126" s="5"/>
      <c r="S126" s="5">
        <v>110707</v>
      </c>
      <c r="T126" s="5">
        <v>200643</v>
      </c>
      <c r="U126" s="5">
        <v>16635965</v>
      </c>
    </row>
    <row r="127" spans="2:21" x14ac:dyDescent="0.25">
      <c r="B127" s="1"/>
      <c r="C127" s="26">
        <v>44927</v>
      </c>
      <c r="D127" s="4">
        <v>1535818</v>
      </c>
      <c r="E127" s="4">
        <v>1339</v>
      </c>
      <c r="F127" s="4">
        <v>10267248</v>
      </c>
      <c r="G127" s="4">
        <v>438800</v>
      </c>
      <c r="H127" s="4">
        <v>813857</v>
      </c>
      <c r="I127" s="4"/>
      <c r="J127" s="4">
        <v>74040</v>
      </c>
      <c r="K127" s="4">
        <v>1510332</v>
      </c>
      <c r="L127" s="4"/>
      <c r="M127" s="4">
        <v>27904</v>
      </c>
      <c r="N127" s="4">
        <v>1199602</v>
      </c>
      <c r="O127" s="4">
        <v>31085</v>
      </c>
      <c r="P127" s="4"/>
      <c r="Q127" s="4">
        <v>162994</v>
      </c>
      <c r="R127" s="4"/>
      <c r="S127" s="4">
        <v>96479</v>
      </c>
      <c r="T127" s="4">
        <v>194651</v>
      </c>
      <c r="U127" s="4">
        <v>16354149</v>
      </c>
    </row>
    <row r="128" spans="2:21" x14ac:dyDescent="0.25">
      <c r="B128" s="1"/>
      <c r="C128" s="27">
        <v>44958</v>
      </c>
      <c r="D128" s="5">
        <v>1530252</v>
      </c>
      <c r="E128" s="5">
        <v>1323</v>
      </c>
      <c r="F128" s="5">
        <v>10226296</v>
      </c>
      <c r="G128" s="5">
        <v>435899</v>
      </c>
      <c r="H128" s="5">
        <v>810365</v>
      </c>
      <c r="I128" s="5"/>
      <c r="J128" s="5">
        <v>72955</v>
      </c>
      <c r="K128" s="5">
        <v>1479384</v>
      </c>
      <c r="L128" s="5"/>
      <c r="M128" s="5">
        <v>31715</v>
      </c>
      <c r="N128" s="5">
        <v>1206901</v>
      </c>
      <c r="O128" s="5">
        <v>31230</v>
      </c>
      <c r="P128" s="5"/>
      <c r="Q128" s="5">
        <v>162057</v>
      </c>
      <c r="R128" s="5"/>
      <c r="S128" s="5">
        <v>94836</v>
      </c>
      <c r="T128" s="5">
        <v>196772</v>
      </c>
      <c r="U128" s="5">
        <v>16279985</v>
      </c>
    </row>
    <row r="129" spans="2:21" x14ac:dyDescent="0.25">
      <c r="B129" s="1"/>
      <c r="C129" s="27">
        <v>44986</v>
      </c>
      <c r="D129" s="5">
        <v>1578277</v>
      </c>
      <c r="E129" s="5">
        <v>1363</v>
      </c>
      <c r="F129" s="5">
        <v>10499320</v>
      </c>
      <c r="G129" s="5">
        <v>449590</v>
      </c>
      <c r="H129" s="5">
        <v>826083</v>
      </c>
      <c r="I129" s="5"/>
      <c r="J129" s="5">
        <v>75915</v>
      </c>
      <c r="K129" s="5">
        <v>1514621</v>
      </c>
      <c r="L129" s="5"/>
      <c r="M129" s="5">
        <v>32595</v>
      </c>
      <c r="N129" s="5">
        <v>1249918</v>
      </c>
      <c r="O129" s="5">
        <v>32152</v>
      </c>
      <c r="P129" s="5"/>
      <c r="Q129" s="5">
        <v>165312</v>
      </c>
      <c r="R129" s="5"/>
      <c r="S129" s="5">
        <v>96713</v>
      </c>
      <c r="T129" s="5">
        <v>200676</v>
      </c>
      <c r="U129" s="5">
        <v>16722535</v>
      </c>
    </row>
    <row r="130" spans="2:21" x14ac:dyDescent="0.25">
      <c r="B130" s="1"/>
      <c r="C130" s="27">
        <v>45017</v>
      </c>
      <c r="D130" s="5">
        <v>1576254</v>
      </c>
      <c r="E130" s="5">
        <v>1346</v>
      </c>
      <c r="F130" s="5">
        <v>10450620</v>
      </c>
      <c r="G130" s="5">
        <v>447625</v>
      </c>
      <c r="H130" s="5">
        <v>814064</v>
      </c>
      <c r="I130" s="5"/>
      <c r="J130" s="5">
        <v>74398</v>
      </c>
      <c r="K130" s="5">
        <v>1475955</v>
      </c>
      <c r="L130" s="5"/>
      <c r="M130" s="5">
        <v>31574</v>
      </c>
      <c r="N130" s="5">
        <v>1242594</v>
      </c>
      <c r="O130" s="5">
        <v>32112</v>
      </c>
      <c r="P130" s="5"/>
      <c r="Q130" s="5">
        <v>166080</v>
      </c>
      <c r="R130" s="5"/>
      <c r="S130" s="5">
        <v>98774</v>
      </c>
      <c r="T130" s="5">
        <v>205053</v>
      </c>
      <c r="U130" s="5">
        <v>16616449</v>
      </c>
    </row>
    <row r="131" spans="2:21" x14ac:dyDescent="0.25">
      <c r="B131" s="1"/>
      <c r="C131" s="27">
        <v>45047</v>
      </c>
      <c r="D131" s="5">
        <v>1598211</v>
      </c>
      <c r="E131" s="5">
        <v>1452</v>
      </c>
      <c r="F131" s="5">
        <v>10581641</v>
      </c>
      <c r="G131" s="5">
        <v>464131</v>
      </c>
      <c r="H131" s="5">
        <v>820853</v>
      </c>
      <c r="I131" s="5"/>
      <c r="J131" s="5">
        <v>75018</v>
      </c>
      <c r="K131" s="5">
        <v>1481952</v>
      </c>
      <c r="L131" s="5"/>
      <c r="M131" s="5">
        <v>32125</v>
      </c>
      <c r="N131" s="5">
        <v>1301045</v>
      </c>
      <c r="O131" s="5">
        <v>32792</v>
      </c>
      <c r="P131" s="5"/>
      <c r="Q131" s="5">
        <v>166510</v>
      </c>
      <c r="R131" s="5"/>
      <c r="S131" s="5">
        <v>99181</v>
      </c>
      <c r="T131" s="5">
        <v>204905</v>
      </c>
      <c r="U131" s="5">
        <v>16859816</v>
      </c>
    </row>
    <row r="132" spans="2:21" x14ac:dyDescent="0.25">
      <c r="B132" s="1"/>
      <c r="C132" s="27">
        <v>45078</v>
      </c>
      <c r="D132" s="5">
        <v>1597137</v>
      </c>
      <c r="E132" s="5">
        <v>1402</v>
      </c>
      <c r="F132" s="5">
        <v>10563447</v>
      </c>
      <c r="G132" s="5">
        <v>460608</v>
      </c>
      <c r="H132" s="5">
        <v>833999</v>
      </c>
      <c r="I132" s="5"/>
      <c r="J132" s="5">
        <v>74581</v>
      </c>
      <c r="K132" s="5">
        <v>1443027</v>
      </c>
      <c r="L132" s="5"/>
      <c r="M132" s="5">
        <v>31640</v>
      </c>
      <c r="N132" s="5">
        <v>1300756</v>
      </c>
      <c r="O132" s="5">
        <v>33193</v>
      </c>
      <c r="P132" s="5"/>
      <c r="Q132" s="5">
        <v>166753</v>
      </c>
      <c r="R132" s="5"/>
      <c r="S132" s="5">
        <v>94075</v>
      </c>
      <c r="T132" s="5">
        <v>216521</v>
      </c>
      <c r="U132" s="5">
        <v>16817139</v>
      </c>
    </row>
    <row r="133" spans="2:21" x14ac:dyDescent="0.25">
      <c r="B133" s="1"/>
      <c r="C133" s="27">
        <v>45108</v>
      </c>
      <c r="D133" s="5">
        <v>1618448</v>
      </c>
      <c r="E133" s="5">
        <v>1477</v>
      </c>
      <c r="F133" s="5">
        <v>10654659</v>
      </c>
      <c r="G133" s="5">
        <v>469388</v>
      </c>
      <c r="H133" s="5">
        <v>848127</v>
      </c>
      <c r="I133" s="5"/>
      <c r="J133" s="5">
        <v>75486</v>
      </c>
      <c r="K133" s="5">
        <v>1459003</v>
      </c>
      <c r="L133" s="5"/>
      <c r="M133" s="5">
        <v>31960</v>
      </c>
      <c r="N133" s="5">
        <v>1330948</v>
      </c>
      <c r="O133" s="5">
        <v>34032</v>
      </c>
      <c r="P133" s="5"/>
      <c r="Q133" s="5">
        <v>169680</v>
      </c>
      <c r="R133" s="5"/>
      <c r="S133" s="5">
        <v>109761</v>
      </c>
      <c r="T133" s="5">
        <v>179704</v>
      </c>
      <c r="U133" s="5">
        <v>16982673</v>
      </c>
    </row>
    <row r="134" spans="2:21" x14ac:dyDescent="0.25">
      <c r="B134" s="1"/>
      <c r="C134" s="27">
        <v>45139</v>
      </c>
      <c r="D134" s="5">
        <v>1634632</v>
      </c>
      <c r="E134" s="5">
        <v>1488</v>
      </c>
      <c r="F134" s="5">
        <v>10665176</v>
      </c>
      <c r="G134" s="5">
        <v>470927</v>
      </c>
      <c r="H134" s="5">
        <v>870462</v>
      </c>
      <c r="I134" s="5"/>
      <c r="J134" s="5">
        <v>76073</v>
      </c>
      <c r="K134" s="5">
        <v>1454600</v>
      </c>
      <c r="L134" s="5"/>
      <c r="M134" s="5">
        <v>31756</v>
      </c>
      <c r="N134" s="5">
        <v>1351682</v>
      </c>
      <c r="O134" s="5">
        <v>34554</v>
      </c>
      <c r="P134" s="5"/>
      <c r="Q134" s="5">
        <v>170352</v>
      </c>
      <c r="R134" s="5"/>
      <c r="S134" s="5">
        <v>92320</v>
      </c>
      <c r="T134" s="5">
        <v>190778</v>
      </c>
      <c r="U134" s="5">
        <v>17044800</v>
      </c>
    </row>
    <row r="135" spans="2:21" x14ac:dyDescent="0.25">
      <c r="B135" s="1"/>
      <c r="C135" s="27">
        <v>45170</v>
      </c>
      <c r="D135" s="5">
        <v>1639364</v>
      </c>
      <c r="E135" s="5">
        <v>1569</v>
      </c>
      <c r="F135" s="5">
        <v>10652770</v>
      </c>
      <c r="G135" s="5">
        <v>467858</v>
      </c>
      <c r="H135" s="5">
        <v>909094</v>
      </c>
      <c r="I135" s="5"/>
      <c r="J135" s="5">
        <v>75672</v>
      </c>
      <c r="K135" s="5">
        <v>1440292</v>
      </c>
      <c r="L135" s="5"/>
      <c r="M135" s="5">
        <v>31667</v>
      </c>
      <c r="N135" s="5">
        <v>1351109</v>
      </c>
      <c r="O135" s="5">
        <v>34773</v>
      </c>
      <c r="P135" s="5"/>
      <c r="Q135" s="5">
        <v>171831</v>
      </c>
      <c r="R135" s="5"/>
      <c r="S135" s="5">
        <v>89806</v>
      </c>
      <c r="T135" s="5">
        <v>188366</v>
      </c>
      <c r="U135" s="5">
        <v>17054171</v>
      </c>
    </row>
    <row r="136" spans="2:21" x14ac:dyDescent="0.25">
      <c r="B136" s="1"/>
      <c r="C136" s="27">
        <v>45200</v>
      </c>
      <c r="D136" s="5">
        <v>1656042</v>
      </c>
      <c r="E136" s="5">
        <v>1712</v>
      </c>
      <c r="F136" s="5">
        <v>10663039</v>
      </c>
      <c r="G136" s="5">
        <v>476106</v>
      </c>
      <c r="H136" s="5">
        <v>960505</v>
      </c>
      <c r="I136" s="5"/>
      <c r="J136" s="5">
        <v>76015</v>
      </c>
      <c r="K136" s="5">
        <v>1456269</v>
      </c>
      <c r="L136" s="5"/>
      <c r="M136" s="5">
        <v>32165</v>
      </c>
      <c r="N136" s="5">
        <v>1394732</v>
      </c>
      <c r="O136" s="5">
        <v>35745</v>
      </c>
      <c r="P136" s="5"/>
      <c r="Q136" s="5">
        <v>170006</v>
      </c>
      <c r="R136" s="5"/>
      <c r="S136" s="5">
        <v>90991</v>
      </c>
      <c r="T136" s="5">
        <v>177945</v>
      </c>
      <c r="U136" s="5">
        <v>17191272</v>
      </c>
    </row>
    <row r="137" spans="2:21" x14ac:dyDescent="0.25">
      <c r="B137" s="1"/>
      <c r="C137" s="27">
        <v>45231</v>
      </c>
      <c r="D137" s="5">
        <v>1659188</v>
      </c>
      <c r="E137" s="5">
        <v>1770</v>
      </c>
      <c r="F137" s="5">
        <v>10706711</v>
      </c>
      <c r="G137" s="5">
        <v>474044</v>
      </c>
      <c r="H137" s="5">
        <v>986288</v>
      </c>
      <c r="I137" s="5"/>
      <c r="J137" s="5">
        <v>75389</v>
      </c>
      <c r="K137" s="5">
        <v>1450251</v>
      </c>
      <c r="L137" s="5"/>
      <c r="M137" s="5">
        <v>31835</v>
      </c>
      <c r="N137" s="5">
        <v>1399495</v>
      </c>
      <c r="O137" s="5">
        <v>35908</v>
      </c>
      <c r="P137" s="5"/>
      <c r="Q137" s="5">
        <v>167299</v>
      </c>
      <c r="R137" s="5"/>
      <c r="S137" s="5">
        <v>89260</v>
      </c>
      <c r="T137" s="5">
        <v>170637</v>
      </c>
      <c r="U137" s="5">
        <v>17248075</v>
      </c>
    </row>
    <row r="138" spans="2:21" x14ac:dyDescent="0.25">
      <c r="B138" s="1"/>
      <c r="C138" s="27">
        <v>45261</v>
      </c>
      <c r="D138" s="5">
        <v>1681365</v>
      </c>
      <c r="E138" s="5">
        <v>1846</v>
      </c>
      <c r="F138" s="5">
        <v>10819737</v>
      </c>
      <c r="G138" s="5">
        <v>478461</v>
      </c>
      <c r="H138" s="5">
        <v>1031431</v>
      </c>
      <c r="I138" s="5"/>
      <c r="J138" s="5">
        <v>76275</v>
      </c>
      <c r="K138" s="5">
        <v>1458247</v>
      </c>
      <c r="L138" s="5"/>
      <c r="M138" s="5">
        <v>31620</v>
      </c>
      <c r="N138" s="5">
        <v>1432234</v>
      </c>
      <c r="O138" s="5">
        <v>36764</v>
      </c>
      <c r="P138" s="5"/>
      <c r="Q138" s="5">
        <v>184315</v>
      </c>
      <c r="R138" s="5"/>
      <c r="S138" s="5">
        <v>89728</v>
      </c>
      <c r="T138" s="5">
        <v>172005</v>
      </c>
      <c r="U138" s="5">
        <v>17494028</v>
      </c>
    </row>
    <row r="139" spans="2:21" x14ac:dyDescent="0.25">
      <c r="B139" s="1"/>
      <c r="C139" s="26">
        <v>45292</v>
      </c>
      <c r="D139" s="4">
        <v>1671745</v>
      </c>
      <c r="E139" s="4">
        <v>2021</v>
      </c>
      <c r="F139" s="4">
        <v>10714520</v>
      </c>
      <c r="G139" s="4">
        <v>482102</v>
      </c>
      <c r="H139" s="4">
        <v>1033077</v>
      </c>
      <c r="I139" s="4"/>
      <c r="J139" s="4">
        <v>76089</v>
      </c>
      <c r="K139" s="4">
        <v>1464053</v>
      </c>
      <c r="L139" s="4"/>
      <c r="M139" s="4">
        <v>31588</v>
      </c>
      <c r="N139" s="4">
        <v>1449310</v>
      </c>
      <c r="O139" s="4">
        <v>36852</v>
      </c>
      <c r="P139" s="4"/>
      <c r="Q139" s="4">
        <v>177684</v>
      </c>
      <c r="R139" s="4"/>
      <c r="S139" s="4">
        <v>89531</v>
      </c>
      <c r="T139" s="4">
        <v>148787</v>
      </c>
      <c r="U139" s="4">
        <v>17377359</v>
      </c>
    </row>
    <row r="140" spans="2:21" x14ac:dyDescent="0.25">
      <c r="B140" s="1"/>
      <c r="C140" s="27">
        <v>45323</v>
      </c>
      <c r="D140" s="5">
        <v>1667245</v>
      </c>
      <c r="E140" s="5">
        <v>2058</v>
      </c>
      <c r="F140" s="5">
        <v>10755421</v>
      </c>
      <c r="G140" s="5">
        <v>475750</v>
      </c>
      <c r="H140" s="5">
        <v>1004785</v>
      </c>
      <c r="I140" s="5"/>
      <c r="J140" s="5">
        <v>74621</v>
      </c>
      <c r="K140" s="5">
        <v>1472599</v>
      </c>
      <c r="L140" s="5"/>
      <c r="M140" s="5">
        <v>30950</v>
      </c>
      <c r="N140" s="5">
        <v>1453513</v>
      </c>
      <c r="O140" s="5">
        <v>37270</v>
      </c>
      <c r="P140" s="5"/>
      <c r="Q140" s="5">
        <v>173827</v>
      </c>
      <c r="R140" s="5"/>
      <c r="S140" s="5">
        <v>87824</v>
      </c>
      <c r="T140" s="5">
        <v>186533</v>
      </c>
      <c r="U140" s="5">
        <v>17422396</v>
      </c>
    </row>
    <row r="141" spans="2:21" x14ac:dyDescent="0.25">
      <c r="B141" s="1"/>
      <c r="C141" s="27">
        <v>45352</v>
      </c>
      <c r="D141" s="5">
        <v>1701696</v>
      </c>
      <c r="E141" s="5">
        <v>2142</v>
      </c>
      <c r="F141" s="5">
        <v>10866226</v>
      </c>
      <c r="G141" s="5">
        <v>477009</v>
      </c>
      <c r="H141" s="5">
        <v>1059862</v>
      </c>
      <c r="I141" s="5"/>
      <c r="J141" s="5">
        <v>75906</v>
      </c>
      <c r="K141" s="5">
        <v>1401976</v>
      </c>
      <c r="L141" s="5"/>
      <c r="M141" s="5">
        <v>31118</v>
      </c>
      <c r="N141" s="5">
        <v>1479116</v>
      </c>
      <c r="O141" s="5">
        <v>38482</v>
      </c>
      <c r="P141" s="5"/>
      <c r="Q141" s="5">
        <v>182954</v>
      </c>
      <c r="R141" s="5"/>
      <c r="S141" s="5">
        <v>87965</v>
      </c>
      <c r="T141" s="5">
        <v>161160</v>
      </c>
      <c r="U141" s="5">
        <v>17565612</v>
      </c>
    </row>
    <row r="142" spans="2:21" x14ac:dyDescent="0.25">
      <c r="B142" s="1"/>
      <c r="C142" s="27">
        <v>45383</v>
      </c>
      <c r="D142" s="5">
        <v>1704675</v>
      </c>
      <c r="E142" s="5">
        <v>2253</v>
      </c>
      <c r="F142" s="5">
        <v>10736528</v>
      </c>
      <c r="G142" s="5">
        <v>484324</v>
      </c>
      <c r="H142" s="5">
        <v>1083999</v>
      </c>
      <c r="I142" s="5"/>
      <c r="J142" s="5">
        <v>75806</v>
      </c>
      <c r="K142" s="5">
        <v>1446023</v>
      </c>
      <c r="L142" s="5"/>
      <c r="M142" s="5">
        <v>31349</v>
      </c>
      <c r="N142" s="5">
        <v>1513049</v>
      </c>
      <c r="O142" s="5">
        <v>38443</v>
      </c>
      <c r="P142" s="5"/>
      <c r="Q142" s="5">
        <v>175099</v>
      </c>
      <c r="R142" s="5"/>
      <c r="S142" s="5">
        <v>96214</v>
      </c>
      <c r="T142" s="5">
        <v>130256</v>
      </c>
      <c r="U142" s="5">
        <v>17518018</v>
      </c>
    </row>
    <row r="143" spans="2:21" x14ac:dyDescent="0.25">
      <c r="B143" s="1"/>
      <c r="C143" s="27">
        <v>45413</v>
      </c>
      <c r="D143" s="5">
        <v>1713903</v>
      </c>
      <c r="E143" s="5">
        <v>2351</v>
      </c>
      <c r="F143" s="5">
        <v>10136735</v>
      </c>
      <c r="G143" s="5">
        <v>478478</v>
      </c>
      <c r="H143" s="5">
        <v>1087572</v>
      </c>
      <c r="I143" s="5"/>
      <c r="J143" s="5">
        <v>75805</v>
      </c>
      <c r="K143" s="5">
        <v>1497096</v>
      </c>
      <c r="L143" s="5"/>
      <c r="M143" s="5">
        <v>31091</v>
      </c>
      <c r="N143" s="5">
        <v>1522858</v>
      </c>
      <c r="O143" s="5">
        <v>38845</v>
      </c>
      <c r="P143" s="5"/>
      <c r="Q143" s="5">
        <v>174773</v>
      </c>
      <c r="R143" s="5"/>
      <c r="S143" s="5">
        <v>91350</v>
      </c>
      <c r="T143" s="5">
        <v>173765</v>
      </c>
      <c r="U143" s="5">
        <v>17024622</v>
      </c>
    </row>
    <row r="144" spans="2:21" x14ac:dyDescent="0.25">
      <c r="B144" s="1"/>
      <c r="C144" s="27">
        <v>45444</v>
      </c>
      <c r="D144" s="5">
        <v>1713535</v>
      </c>
      <c r="E144" s="5">
        <v>2528</v>
      </c>
      <c r="F144" s="5">
        <v>9028465</v>
      </c>
      <c r="G144" s="5">
        <v>471961</v>
      </c>
      <c r="H144" s="5">
        <v>1079279</v>
      </c>
      <c r="I144" s="5"/>
      <c r="J144" s="5">
        <v>75493</v>
      </c>
      <c r="K144" s="5">
        <v>1475380</v>
      </c>
      <c r="L144" s="5"/>
      <c r="M144" s="5">
        <v>30394</v>
      </c>
      <c r="N144" s="5">
        <v>1511556</v>
      </c>
      <c r="O144" s="5">
        <v>38970</v>
      </c>
      <c r="P144" s="5"/>
      <c r="Q144" s="5">
        <v>173094</v>
      </c>
      <c r="R144" s="5"/>
      <c r="S144" s="5">
        <v>88346</v>
      </c>
      <c r="T144" s="5">
        <v>172018</v>
      </c>
      <c r="U144" s="5">
        <v>15861019</v>
      </c>
    </row>
    <row r="145" spans="2:21" x14ac:dyDescent="0.25">
      <c r="B145" s="1"/>
      <c r="C145" s="27">
        <v>45474</v>
      </c>
      <c r="D145" s="5">
        <v>1732535</v>
      </c>
      <c r="E145" s="5">
        <v>2861</v>
      </c>
      <c r="F145" s="5"/>
      <c r="G145" s="5">
        <v>479613</v>
      </c>
      <c r="H145" s="5">
        <v>1114455</v>
      </c>
      <c r="I145" s="5"/>
      <c r="J145" s="5">
        <v>75787</v>
      </c>
      <c r="K145" s="5">
        <v>1484438</v>
      </c>
      <c r="L145" s="5"/>
      <c r="M145" s="5">
        <v>30977</v>
      </c>
      <c r="N145" s="5">
        <v>1559528</v>
      </c>
      <c r="O145" s="5">
        <v>39534</v>
      </c>
      <c r="P145" s="5"/>
      <c r="Q145" s="5">
        <v>167678</v>
      </c>
      <c r="R145" s="5"/>
      <c r="S145" s="5">
        <v>91226</v>
      </c>
      <c r="T145" s="5">
        <v>190711</v>
      </c>
      <c r="U145" s="5">
        <v>18047782</v>
      </c>
    </row>
    <row r="146" spans="2:21" x14ac:dyDescent="0.25">
      <c r="B146" s="1"/>
      <c r="C146" s="27">
        <v>45505</v>
      </c>
      <c r="D146" s="5">
        <v>1748721</v>
      </c>
      <c r="E146" s="5">
        <v>2937</v>
      </c>
      <c r="F146" s="5"/>
      <c r="G146" s="5">
        <v>473791</v>
      </c>
      <c r="H146" s="5">
        <v>1118121</v>
      </c>
      <c r="I146" s="5"/>
      <c r="J146" s="5">
        <v>76435</v>
      </c>
      <c r="K146" s="5">
        <v>1489017</v>
      </c>
      <c r="L146" s="5"/>
      <c r="M146" s="5">
        <v>30865</v>
      </c>
      <c r="N146" s="5">
        <v>1556237</v>
      </c>
      <c r="O146" s="5">
        <v>39656</v>
      </c>
      <c r="P146" s="5"/>
      <c r="Q146" s="5">
        <v>189506</v>
      </c>
      <c r="R146" s="5"/>
      <c r="S146" s="5">
        <v>89404</v>
      </c>
      <c r="T146" s="5">
        <v>180051</v>
      </c>
      <c r="U146" s="5">
        <v>18151317</v>
      </c>
    </row>
    <row r="147" spans="2:21" x14ac:dyDescent="0.25">
      <c r="B147" s="1"/>
      <c r="C147" s="27">
        <v>45536</v>
      </c>
      <c r="D147" s="5">
        <v>1744940</v>
      </c>
      <c r="E147" s="5">
        <v>3087</v>
      </c>
      <c r="F147" s="5"/>
      <c r="G147" s="5">
        <v>477146</v>
      </c>
      <c r="H147" s="5">
        <v>1122035</v>
      </c>
      <c r="I147" s="5"/>
      <c r="J147" s="5">
        <v>75271</v>
      </c>
      <c r="K147" s="5">
        <v>1506064</v>
      </c>
      <c r="L147" s="5"/>
      <c r="M147" s="5">
        <v>30724</v>
      </c>
      <c r="N147" s="5">
        <v>1570968</v>
      </c>
      <c r="O147" s="5">
        <v>39600</v>
      </c>
      <c r="P147" s="5"/>
      <c r="Q147" s="5">
        <v>186412</v>
      </c>
      <c r="R147" s="5"/>
      <c r="S147" s="5">
        <v>88840</v>
      </c>
      <c r="T147" s="5">
        <v>177770</v>
      </c>
      <c r="U147" s="5">
        <v>14855224</v>
      </c>
    </row>
    <row r="148" spans="2:21" x14ac:dyDescent="0.25">
      <c r="B148" s="1"/>
      <c r="C148" s="27">
        <v>45566</v>
      </c>
      <c r="D148" s="5">
        <v>1772611</v>
      </c>
      <c r="E148" s="5">
        <v>3150</v>
      </c>
      <c r="F148" s="5"/>
      <c r="G148" s="5">
        <v>472558</v>
      </c>
      <c r="H148" s="5">
        <v>1156138</v>
      </c>
      <c r="I148" s="5"/>
      <c r="J148" s="5">
        <v>76639</v>
      </c>
      <c r="K148" s="5">
        <v>1516109</v>
      </c>
      <c r="L148" s="5"/>
      <c r="M148" s="5">
        <v>31792</v>
      </c>
      <c r="N148" s="5">
        <v>1608444</v>
      </c>
      <c r="O148" s="5">
        <v>40332</v>
      </c>
      <c r="P148" s="5"/>
      <c r="Q148" s="5">
        <v>184829</v>
      </c>
      <c r="R148" s="5"/>
      <c r="S148" s="5">
        <v>89400</v>
      </c>
      <c r="T148" s="5">
        <v>206828</v>
      </c>
      <c r="U148" s="5">
        <v>18824383</v>
      </c>
    </row>
    <row r="149" spans="2:21" ht="37.9" customHeight="1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2:21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2:21" x14ac:dyDescent="0.25">
      <c r="B151" s="24" t="s">
        <v>4</v>
      </c>
      <c r="C151" s="26">
        <v>41244</v>
      </c>
      <c r="D151" s="13">
        <v>49</v>
      </c>
      <c r="E151" s="13"/>
      <c r="F151" s="13">
        <v>392444</v>
      </c>
      <c r="G151" s="13">
        <v>144</v>
      </c>
      <c r="H151" s="13"/>
      <c r="I151" s="13"/>
      <c r="J151" s="13"/>
      <c r="K151" s="13">
        <v>2155</v>
      </c>
      <c r="L151" s="13"/>
      <c r="M151" s="13"/>
      <c r="N151" s="13"/>
      <c r="O151" s="13"/>
      <c r="P151" s="13">
        <v>132</v>
      </c>
      <c r="Q151" s="13"/>
      <c r="R151" s="13">
        <v>1223</v>
      </c>
      <c r="S151" s="13"/>
      <c r="T151" s="13"/>
      <c r="U151" s="4">
        <v>396147</v>
      </c>
    </row>
    <row r="152" spans="2:21" x14ac:dyDescent="0.25">
      <c r="B152" s="1"/>
      <c r="C152" s="26">
        <v>41275</v>
      </c>
      <c r="D152" s="4">
        <v>49</v>
      </c>
      <c r="E152" s="4"/>
      <c r="F152" s="4">
        <v>380108</v>
      </c>
      <c r="G152" s="4">
        <v>225</v>
      </c>
      <c r="H152" s="4"/>
      <c r="I152" s="4"/>
      <c r="J152" s="4"/>
      <c r="K152" s="4">
        <v>2136</v>
      </c>
      <c r="L152" s="4"/>
      <c r="M152" s="4"/>
      <c r="N152" s="4"/>
      <c r="O152" s="4"/>
      <c r="P152" s="4">
        <v>143</v>
      </c>
      <c r="Q152" s="4"/>
      <c r="R152" s="4">
        <v>1201</v>
      </c>
      <c r="S152" s="4"/>
      <c r="T152" s="4"/>
      <c r="U152" s="4">
        <v>383862</v>
      </c>
    </row>
    <row r="153" spans="2:21" x14ac:dyDescent="0.25">
      <c r="B153" s="1"/>
      <c r="C153" s="27">
        <v>41306</v>
      </c>
      <c r="D153" s="5">
        <v>48</v>
      </c>
      <c r="E153" s="5"/>
      <c r="F153" s="5">
        <v>377932</v>
      </c>
      <c r="G153" s="5">
        <v>137</v>
      </c>
      <c r="H153" s="5"/>
      <c r="I153" s="5"/>
      <c r="J153" s="5"/>
      <c r="K153" s="5">
        <v>2032</v>
      </c>
      <c r="L153" s="5"/>
      <c r="M153" s="5"/>
      <c r="N153" s="5"/>
      <c r="O153" s="5"/>
      <c r="P153" s="5">
        <v>139</v>
      </c>
      <c r="Q153" s="5"/>
      <c r="R153" s="5">
        <v>1316</v>
      </c>
      <c r="S153" s="5"/>
      <c r="T153" s="5"/>
      <c r="U153" s="5">
        <v>381604</v>
      </c>
    </row>
    <row r="154" spans="2:21" x14ac:dyDescent="0.25">
      <c r="B154" s="1"/>
      <c r="C154" s="27">
        <v>41334</v>
      </c>
      <c r="D154" s="5">
        <v>49</v>
      </c>
      <c r="E154" s="5"/>
      <c r="F154" s="5">
        <v>372428</v>
      </c>
      <c r="G154" s="5">
        <v>185</v>
      </c>
      <c r="H154" s="5"/>
      <c r="I154" s="5"/>
      <c r="J154" s="5"/>
      <c r="K154" s="5">
        <v>2024</v>
      </c>
      <c r="L154" s="5"/>
      <c r="M154" s="5"/>
      <c r="N154" s="5"/>
      <c r="O154" s="5"/>
      <c r="P154" s="5">
        <v>151</v>
      </c>
      <c r="Q154" s="5"/>
      <c r="R154" s="5">
        <v>1525</v>
      </c>
      <c r="S154" s="5"/>
      <c r="T154" s="5"/>
      <c r="U154" s="5">
        <v>376362</v>
      </c>
    </row>
    <row r="155" spans="2:21" x14ac:dyDescent="0.25">
      <c r="B155" s="1"/>
      <c r="C155" s="27">
        <v>41365</v>
      </c>
      <c r="D155" s="5">
        <v>50</v>
      </c>
      <c r="E155" s="5"/>
      <c r="F155" s="5">
        <v>392770</v>
      </c>
      <c r="G155" s="5">
        <v>297</v>
      </c>
      <c r="H155" s="5"/>
      <c r="I155" s="5"/>
      <c r="J155" s="5"/>
      <c r="K155" s="5">
        <v>1994</v>
      </c>
      <c r="L155" s="5"/>
      <c r="M155" s="5"/>
      <c r="N155" s="5"/>
      <c r="O155" s="5"/>
      <c r="P155" s="5">
        <v>145</v>
      </c>
      <c r="Q155" s="5"/>
      <c r="R155" s="5">
        <v>1686</v>
      </c>
      <c r="S155" s="5"/>
      <c r="T155" s="5"/>
      <c r="U155" s="5">
        <v>396942</v>
      </c>
    </row>
    <row r="156" spans="2:21" x14ac:dyDescent="0.25">
      <c r="B156" s="1"/>
      <c r="C156" s="27">
        <v>41395</v>
      </c>
      <c r="D156" s="5">
        <v>50</v>
      </c>
      <c r="E156" s="5"/>
      <c r="F156" s="5">
        <v>391755</v>
      </c>
      <c r="G156" s="5">
        <v>197</v>
      </c>
      <c r="H156" s="5"/>
      <c r="I156" s="5"/>
      <c r="J156" s="5"/>
      <c r="K156" s="5">
        <v>1980</v>
      </c>
      <c r="L156" s="5"/>
      <c r="M156" s="5"/>
      <c r="N156" s="5"/>
      <c r="O156" s="5"/>
      <c r="P156" s="5">
        <v>111</v>
      </c>
      <c r="Q156" s="5"/>
      <c r="R156" s="5">
        <v>1717</v>
      </c>
      <c r="S156" s="5"/>
      <c r="T156" s="5"/>
      <c r="U156" s="5">
        <v>395810</v>
      </c>
    </row>
    <row r="157" spans="2:21" x14ac:dyDescent="0.25">
      <c r="B157" s="1"/>
      <c r="C157" s="27">
        <v>41426</v>
      </c>
      <c r="D157" s="5">
        <v>50</v>
      </c>
      <c r="E157" s="5"/>
      <c r="F157" s="5">
        <v>377342</v>
      </c>
      <c r="G157" s="5">
        <v>171</v>
      </c>
      <c r="H157" s="5"/>
      <c r="I157" s="5"/>
      <c r="J157" s="5"/>
      <c r="K157" s="5">
        <v>1900</v>
      </c>
      <c r="L157" s="5"/>
      <c r="M157" s="5"/>
      <c r="N157" s="5"/>
      <c r="O157" s="5"/>
      <c r="P157" s="5">
        <v>118</v>
      </c>
      <c r="Q157" s="5"/>
      <c r="R157" s="5">
        <v>1747</v>
      </c>
      <c r="S157" s="5"/>
      <c r="T157" s="5"/>
      <c r="U157" s="5">
        <v>381328</v>
      </c>
    </row>
    <row r="158" spans="2:21" x14ac:dyDescent="0.25">
      <c r="B158" s="1"/>
      <c r="C158" s="27">
        <v>41456</v>
      </c>
      <c r="D158" s="5">
        <v>50</v>
      </c>
      <c r="E158" s="5"/>
      <c r="F158" s="5">
        <v>377192</v>
      </c>
      <c r="G158" s="5">
        <v>177</v>
      </c>
      <c r="H158" s="5"/>
      <c r="I158" s="5"/>
      <c r="J158" s="5"/>
      <c r="K158" s="5">
        <v>1946</v>
      </c>
      <c r="L158" s="5"/>
      <c r="M158" s="5"/>
      <c r="N158" s="5"/>
      <c r="O158" s="5"/>
      <c r="P158" s="5">
        <v>121</v>
      </c>
      <c r="Q158" s="5"/>
      <c r="R158" s="5">
        <v>1918</v>
      </c>
      <c r="S158" s="5"/>
      <c r="T158" s="5"/>
      <c r="U158" s="5">
        <v>381404</v>
      </c>
    </row>
    <row r="159" spans="2:21" x14ac:dyDescent="0.25">
      <c r="B159" s="1"/>
      <c r="C159" s="27">
        <v>41487</v>
      </c>
      <c r="D159" s="5">
        <v>50</v>
      </c>
      <c r="E159" s="5"/>
      <c r="F159" s="5">
        <v>385541</v>
      </c>
      <c r="G159" s="5">
        <v>256</v>
      </c>
      <c r="H159" s="5"/>
      <c r="I159" s="5"/>
      <c r="J159" s="5"/>
      <c r="K159" s="5">
        <v>1886</v>
      </c>
      <c r="L159" s="5"/>
      <c r="M159" s="5"/>
      <c r="N159" s="5"/>
      <c r="O159" s="5"/>
      <c r="P159" s="5">
        <v>109</v>
      </c>
      <c r="Q159" s="5"/>
      <c r="R159" s="5">
        <v>1947</v>
      </c>
      <c r="S159" s="5"/>
      <c r="T159" s="5"/>
      <c r="U159" s="5">
        <v>389789</v>
      </c>
    </row>
    <row r="160" spans="2:21" x14ac:dyDescent="0.25">
      <c r="B160" s="1"/>
      <c r="C160" s="27">
        <v>41518</v>
      </c>
      <c r="D160" s="5">
        <v>50</v>
      </c>
      <c r="E160" s="5"/>
      <c r="F160" s="5">
        <v>364440</v>
      </c>
      <c r="G160" s="5">
        <v>212</v>
      </c>
      <c r="H160" s="5"/>
      <c r="I160" s="5"/>
      <c r="J160" s="5"/>
      <c r="K160" s="5">
        <v>1870</v>
      </c>
      <c r="L160" s="5"/>
      <c r="M160" s="5"/>
      <c r="N160" s="5"/>
      <c r="O160" s="5"/>
      <c r="P160" s="5">
        <v>124</v>
      </c>
      <c r="Q160" s="5"/>
      <c r="R160" s="5">
        <v>2018</v>
      </c>
      <c r="S160" s="5"/>
      <c r="T160" s="5"/>
      <c r="U160" s="5">
        <v>368714</v>
      </c>
    </row>
    <row r="161" spans="2:21" x14ac:dyDescent="0.25">
      <c r="B161" s="1"/>
      <c r="C161" s="27">
        <v>41548</v>
      </c>
      <c r="D161" s="5">
        <v>50</v>
      </c>
      <c r="E161" s="5"/>
      <c r="F161" s="5">
        <v>385434</v>
      </c>
      <c r="G161" s="5">
        <v>233</v>
      </c>
      <c r="H161" s="5"/>
      <c r="I161" s="5"/>
      <c r="J161" s="5"/>
      <c r="K161" s="5">
        <v>1857</v>
      </c>
      <c r="L161" s="5"/>
      <c r="M161" s="5"/>
      <c r="N161" s="5"/>
      <c r="O161" s="5"/>
      <c r="P161" s="5">
        <v>112</v>
      </c>
      <c r="Q161" s="5"/>
      <c r="R161" s="5">
        <v>1924</v>
      </c>
      <c r="S161" s="5"/>
      <c r="T161" s="5"/>
      <c r="U161" s="5">
        <v>389610</v>
      </c>
    </row>
    <row r="162" spans="2:21" x14ac:dyDescent="0.25">
      <c r="B162" s="1"/>
      <c r="C162" s="27">
        <v>41579</v>
      </c>
      <c r="D162" s="5">
        <v>50</v>
      </c>
      <c r="E162" s="5"/>
      <c r="F162" s="5">
        <v>373964</v>
      </c>
      <c r="G162" s="5">
        <v>230</v>
      </c>
      <c r="H162" s="5"/>
      <c r="I162" s="5"/>
      <c r="J162" s="5"/>
      <c r="K162" s="5">
        <v>1846</v>
      </c>
      <c r="L162" s="5"/>
      <c r="M162" s="5"/>
      <c r="N162" s="5"/>
      <c r="O162" s="5"/>
      <c r="P162" s="5">
        <v>114</v>
      </c>
      <c r="Q162" s="5"/>
      <c r="R162" s="5">
        <v>1893</v>
      </c>
      <c r="S162" s="5"/>
      <c r="T162" s="5"/>
      <c r="U162" s="5">
        <v>378097</v>
      </c>
    </row>
    <row r="163" spans="2:21" x14ac:dyDescent="0.25">
      <c r="B163" s="1"/>
      <c r="C163" s="28">
        <v>41609</v>
      </c>
      <c r="D163" s="6">
        <v>50</v>
      </c>
      <c r="E163" s="6"/>
      <c r="F163" s="6">
        <v>382219</v>
      </c>
      <c r="G163" s="6">
        <v>203</v>
      </c>
      <c r="H163" s="6"/>
      <c r="I163" s="6"/>
      <c r="J163" s="6"/>
      <c r="K163" s="6">
        <v>1871</v>
      </c>
      <c r="L163" s="6"/>
      <c r="M163" s="6"/>
      <c r="N163" s="6"/>
      <c r="O163" s="6"/>
      <c r="P163" s="6">
        <v>114</v>
      </c>
      <c r="Q163" s="6"/>
      <c r="R163" s="6">
        <v>1914</v>
      </c>
      <c r="S163" s="6"/>
      <c r="T163" s="6"/>
      <c r="U163" s="6">
        <v>386371</v>
      </c>
    </row>
    <row r="164" spans="2:21" x14ac:dyDescent="0.25">
      <c r="B164" s="1"/>
      <c r="C164" s="26">
        <v>41640</v>
      </c>
      <c r="D164" s="4">
        <v>50</v>
      </c>
      <c r="E164" s="4"/>
      <c r="F164" s="4">
        <v>371722</v>
      </c>
      <c r="G164" s="4">
        <v>175</v>
      </c>
      <c r="H164" s="4"/>
      <c r="I164" s="4"/>
      <c r="J164" s="4"/>
      <c r="K164" s="4">
        <v>1824</v>
      </c>
      <c r="L164" s="4"/>
      <c r="M164" s="4"/>
      <c r="N164" s="4">
        <v>27420</v>
      </c>
      <c r="O164" s="4"/>
      <c r="P164" s="4">
        <v>104</v>
      </c>
      <c r="Q164" s="4"/>
      <c r="R164" s="4">
        <v>1815</v>
      </c>
      <c r="S164" s="4"/>
      <c r="T164" s="4"/>
      <c r="U164" s="4">
        <v>403110</v>
      </c>
    </row>
    <row r="165" spans="2:21" x14ac:dyDescent="0.25">
      <c r="B165" s="1"/>
      <c r="C165" s="27">
        <v>41671</v>
      </c>
      <c r="D165" s="5">
        <v>51</v>
      </c>
      <c r="E165" s="5"/>
      <c r="F165" s="5">
        <v>367752</v>
      </c>
      <c r="G165" s="5">
        <v>187</v>
      </c>
      <c r="H165" s="5"/>
      <c r="I165" s="5"/>
      <c r="J165" s="5"/>
      <c r="K165" s="5">
        <v>1745</v>
      </c>
      <c r="L165" s="5"/>
      <c r="M165" s="5"/>
      <c r="N165" s="5">
        <v>25566</v>
      </c>
      <c r="O165" s="5"/>
      <c r="P165" s="5">
        <v>108</v>
      </c>
      <c r="Q165" s="5"/>
      <c r="R165" s="5">
        <v>1756</v>
      </c>
      <c r="S165" s="5"/>
      <c r="T165" s="5"/>
      <c r="U165" s="5">
        <v>397165</v>
      </c>
    </row>
    <row r="166" spans="2:21" x14ac:dyDescent="0.25">
      <c r="B166" s="1"/>
      <c r="C166" s="27">
        <v>41699</v>
      </c>
      <c r="D166" s="5">
        <v>55</v>
      </c>
      <c r="E166" s="5"/>
      <c r="F166" s="5">
        <v>375538</v>
      </c>
      <c r="G166" s="5">
        <v>248</v>
      </c>
      <c r="H166" s="5"/>
      <c r="I166" s="5"/>
      <c r="J166" s="5"/>
      <c r="K166" s="5">
        <v>1745</v>
      </c>
      <c r="L166" s="5"/>
      <c r="M166" s="5"/>
      <c r="N166" s="5">
        <v>26683</v>
      </c>
      <c r="O166" s="5"/>
      <c r="P166" s="5">
        <v>106</v>
      </c>
      <c r="Q166" s="5"/>
      <c r="R166" s="5">
        <v>1762</v>
      </c>
      <c r="S166" s="5"/>
      <c r="T166" s="5"/>
      <c r="U166" s="5">
        <v>406137</v>
      </c>
    </row>
    <row r="167" spans="2:21" x14ac:dyDescent="0.25">
      <c r="B167" s="1"/>
      <c r="C167" s="27">
        <v>41730</v>
      </c>
      <c r="D167" s="5">
        <v>63</v>
      </c>
      <c r="E167" s="5"/>
      <c r="F167" s="5">
        <v>370318</v>
      </c>
      <c r="G167" s="5">
        <v>206</v>
      </c>
      <c r="H167" s="5"/>
      <c r="I167" s="5"/>
      <c r="J167" s="5"/>
      <c r="K167" s="5">
        <v>1706</v>
      </c>
      <c r="L167" s="5"/>
      <c r="M167" s="5"/>
      <c r="N167" s="5">
        <v>26564</v>
      </c>
      <c r="O167" s="5"/>
      <c r="P167" s="5">
        <v>98</v>
      </c>
      <c r="Q167" s="5"/>
      <c r="R167" s="5">
        <v>1727</v>
      </c>
      <c r="S167" s="5"/>
      <c r="T167" s="5"/>
      <c r="U167" s="5">
        <v>400682</v>
      </c>
    </row>
    <row r="168" spans="2:21" x14ac:dyDescent="0.25">
      <c r="B168" s="1"/>
      <c r="C168" s="27">
        <v>41760</v>
      </c>
      <c r="D168" s="5">
        <v>73</v>
      </c>
      <c r="E168" s="5"/>
      <c r="F168" s="5">
        <v>373116</v>
      </c>
      <c r="G168" s="5">
        <v>247</v>
      </c>
      <c r="H168" s="5"/>
      <c r="I168" s="5"/>
      <c r="J168" s="5"/>
      <c r="K168" s="5">
        <v>1674</v>
      </c>
      <c r="L168" s="5"/>
      <c r="M168" s="5"/>
      <c r="N168" s="5">
        <v>27500</v>
      </c>
      <c r="O168" s="5"/>
      <c r="P168" s="5">
        <v>53</v>
      </c>
      <c r="Q168" s="5"/>
      <c r="R168" s="5">
        <v>1722</v>
      </c>
      <c r="S168" s="5"/>
      <c r="T168" s="5"/>
      <c r="U168" s="5">
        <v>404385</v>
      </c>
    </row>
    <row r="169" spans="2:21" x14ac:dyDescent="0.25">
      <c r="B169" s="1"/>
      <c r="C169" s="27">
        <v>41791</v>
      </c>
      <c r="D169" s="5">
        <v>71</v>
      </c>
      <c r="E169" s="5"/>
      <c r="F169" s="5">
        <v>364782</v>
      </c>
      <c r="G169" s="5">
        <v>198</v>
      </c>
      <c r="H169" s="5"/>
      <c r="I169" s="5"/>
      <c r="J169" s="5"/>
      <c r="K169" s="5">
        <v>1651</v>
      </c>
      <c r="L169" s="5"/>
      <c r="M169" s="5"/>
      <c r="N169" s="5">
        <v>28393</v>
      </c>
      <c r="O169" s="5"/>
      <c r="P169" s="5">
        <v>54</v>
      </c>
      <c r="Q169" s="5"/>
      <c r="R169" s="5">
        <v>1661</v>
      </c>
      <c r="S169" s="5"/>
      <c r="T169" s="5"/>
      <c r="U169" s="5">
        <v>396810</v>
      </c>
    </row>
    <row r="170" spans="2:21" x14ac:dyDescent="0.25">
      <c r="B170" s="1"/>
      <c r="C170" s="27">
        <v>41821</v>
      </c>
      <c r="D170" s="5">
        <v>82</v>
      </c>
      <c r="E170" s="5"/>
      <c r="F170" s="5">
        <v>376652</v>
      </c>
      <c r="G170" s="5">
        <v>230</v>
      </c>
      <c r="H170" s="5"/>
      <c r="I170" s="5"/>
      <c r="J170" s="5"/>
      <c r="K170" s="5">
        <v>1643</v>
      </c>
      <c r="L170" s="5"/>
      <c r="M170" s="5"/>
      <c r="N170" s="5">
        <v>28832</v>
      </c>
      <c r="O170" s="5"/>
      <c r="P170" s="5">
        <v>44</v>
      </c>
      <c r="Q170" s="5"/>
      <c r="R170" s="5">
        <v>1652</v>
      </c>
      <c r="S170" s="5"/>
      <c r="T170" s="5"/>
      <c r="U170" s="5">
        <v>409135</v>
      </c>
    </row>
    <row r="171" spans="2:21" x14ac:dyDescent="0.25">
      <c r="B171" s="1"/>
      <c r="C171" s="27">
        <v>41852</v>
      </c>
      <c r="D171" s="5">
        <v>54</v>
      </c>
      <c r="E171" s="5"/>
      <c r="F171" s="5">
        <v>358143</v>
      </c>
      <c r="G171" s="5">
        <v>220</v>
      </c>
      <c r="H171" s="5"/>
      <c r="I171" s="5"/>
      <c r="J171" s="5"/>
      <c r="K171" s="5">
        <v>1610</v>
      </c>
      <c r="L171" s="5"/>
      <c r="M171" s="5"/>
      <c r="N171" s="5">
        <v>29766</v>
      </c>
      <c r="O171" s="5"/>
      <c r="P171" s="5">
        <v>51</v>
      </c>
      <c r="Q171" s="5"/>
      <c r="R171" s="5">
        <v>1633</v>
      </c>
      <c r="S171" s="5"/>
      <c r="T171" s="5"/>
      <c r="U171" s="5">
        <v>391477</v>
      </c>
    </row>
    <row r="172" spans="2:21" x14ac:dyDescent="0.25">
      <c r="B172" s="1"/>
      <c r="C172" s="27">
        <v>41883</v>
      </c>
      <c r="D172" s="5">
        <v>53</v>
      </c>
      <c r="E172" s="5"/>
      <c r="F172" s="5">
        <v>345899</v>
      </c>
      <c r="G172" s="5">
        <v>179</v>
      </c>
      <c r="H172" s="5"/>
      <c r="I172" s="5"/>
      <c r="J172" s="5"/>
      <c r="K172" s="5">
        <v>1580</v>
      </c>
      <c r="L172" s="5"/>
      <c r="M172" s="5"/>
      <c r="N172" s="5">
        <v>30804</v>
      </c>
      <c r="O172" s="5"/>
      <c r="P172" s="5">
        <v>59</v>
      </c>
      <c r="Q172" s="5"/>
      <c r="R172" s="5">
        <v>1630</v>
      </c>
      <c r="S172" s="5"/>
      <c r="T172" s="5"/>
      <c r="U172" s="5">
        <v>380204</v>
      </c>
    </row>
    <row r="173" spans="2:21" x14ac:dyDescent="0.25">
      <c r="B173" s="1"/>
      <c r="C173" s="27">
        <v>41913</v>
      </c>
      <c r="D173" s="5">
        <v>65</v>
      </c>
      <c r="E173" s="5"/>
      <c r="F173" s="5">
        <v>362196</v>
      </c>
      <c r="G173" s="5">
        <v>173</v>
      </c>
      <c r="H173" s="5"/>
      <c r="I173" s="5"/>
      <c r="J173" s="5"/>
      <c r="K173" s="5">
        <v>1561</v>
      </c>
      <c r="L173" s="5"/>
      <c r="M173" s="5"/>
      <c r="N173" s="5">
        <v>31075</v>
      </c>
      <c r="O173" s="5"/>
      <c r="P173" s="5">
        <v>46</v>
      </c>
      <c r="Q173" s="5"/>
      <c r="R173" s="5">
        <v>1588</v>
      </c>
      <c r="S173" s="5"/>
      <c r="T173" s="5"/>
      <c r="U173" s="5">
        <v>396704</v>
      </c>
    </row>
    <row r="174" spans="2:21" x14ac:dyDescent="0.25">
      <c r="B174" s="1"/>
      <c r="C174" s="27">
        <v>41944</v>
      </c>
      <c r="D174" s="5">
        <v>49</v>
      </c>
      <c r="E174" s="5"/>
      <c r="F174" s="5">
        <v>341253</v>
      </c>
      <c r="G174" s="5">
        <v>215</v>
      </c>
      <c r="H174" s="5"/>
      <c r="I174" s="5"/>
      <c r="J174" s="5"/>
      <c r="K174" s="5">
        <v>1533</v>
      </c>
      <c r="L174" s="5"/>
      <c r="M174" s="5"/>
      <c r="N174" s="5">
        <v>29843</v>
      </c>
      <c r="O174" s="5"/>
      <c r="P174" s="5">
        <v>40</v>
      </c>
      <c r="Q174" s="5"/>
      <c r="R174" s="5">
        <v>1584</v>
      </c>
      <c r="S174" s="5"/>
      <c r="T174" s="5"/>
      <c r="U174" s="5">
        <v>374517</v>
      </c>
    </row>
    <row r="175" spans="2:21" x14ac:dyDescent="0.25">
      <c r="B175" s="1"/>
      <c r="C175" s="28">
        <v>41974</v>
      </c>
      <c r="D175" s="6">
        <v>52</v>
      </c>
      <c r="E175" s="6"/>
      <c r="F175" s="6">
        <v>353139</v>
      </c>
      <c r="G175" s="6">
        <v>181</v>
      </c>
      <c r="H175" s="6"/>
      <c r="I175" s="6"/>
      <c r="J175" s="6"/>
      <c r="K175" s="6">
        <v>1546</v>
      </c>
      <c r="L175" s="6"/>
      <c r="M175" s="6"/>
      <c r="N175" s="6">
        <v>32014</v>
      </c>
      <c r="O175" s="6"/>
      <c r="P175" s="6">
        <v>2</v>
      </c>
      <c r="Q175" s="6"/>
      <c r="R175" s="6">
        <v>1625</v>
      </c>
      <c r="S175" s="6"/>
      <c r="T175" s="6"/>
      <c r="U175" s="6">
        <v>388559</v>
      </c>
    </row>
    <row r="176" spans="2:21" x14ac:dyDescent="0.25">
      <c r="B176" s="1"/>
      <c r="C176" s="26">
        <v>42005</v>
      </c>
      <c r="D176" s="4">
        <v>57</v>
      </c>
      <c r="E176" s="4"/>
      <c r="F176" s="4">
        <v>332617</v>
      </c>
      <c r="G176" s="4">
        <v>182</v>
      </c>
      <c r="H176" s="4"/>
      <c r="I176" s="4"/>
      <c r="J176" s="4"/>
      <c r="K176" s="4">
        <v>1497</v>
      </c>
      <c r="L176" s="4"/>
      <c r="M176" s="4"/>
      <c r="N176" s="4">
        <v>31415</v>
      </c>
      <c r="O176" s="4"/>
      <c r="P176" s="4"/>
      <c r="Q176" s="4"/>
      <c r="R176" s="4">
        <v>1532</v>
      </c>
      <c r="S176" s="4"/>
      <c r="T176" s="4"/>
      <c r="U176" s="4">
        <v>367300</v>
      </c>
    </row>
    <row r="177" spans="2:21" x14ac:dyDescent="0.25">
      <c r="B177" s="1"/>
      <c r="C177" s="27">
        <v>42036</v>
      </c>
      <c r="D177" s="5">
        <v>63</v>
      </c>
      <c r="E177" s="5"/>
      <c r="F177" s="5">
        <v>336189</v>
      </c>
      <c r="G177" s="5">
        <v>196</v>
      </c>
      <c r="H177" s="5"/>
      <c r="I177" s="5"/>
      <c r="J177" s="5"/>
      <c r="K177" s="5">
        <v>1484</v>
      </c>
      <c r="L177" s="5"/>
      <c r="M177" s="5"/>
      <c r="N177" s="5">
        <v>30870</v>
      </c>
      <c r="O177" s="5"/>
      <c r="P177" s="5"/>
      <c r="Q177" s="5"/>
      <c r="R177" s="5">
        <v>1488</v>
      </c>
      <c r="S177" s="5"/>
      <c r="T177" s="5"/>
      <c r="U177" s="5">
        <v>370290</v>
      </c>
    </row>
    <row r="178" spans="2:21" x14ac:dyDescent="0.25">
      <c r="B178" s="1"/>
      <c r="C178" s="27">
        <v>42064</v>
      </c>
      <c r="D178" s="5">
        <v>63</v>
      </c>
      <c r="E178" s="5"/>
      <c r="F178" s="5">
        <v>370572</v>
      </c>
      <c r="G178" s="5">
        <v>240</v>
      </c>
      <c r="H178" s="5"/>
      <c r="I178" s="5"/>
      <c r="J178" s="5"/>
      <c r="K178" s="5">
        <v>1508</v>
      </c>
      <c r="L178" s="5"/>
      <c r="M178" s="5"/>
      <c r="N178" s="5">
        <v>31786</v>
      </c>
      <c r="O178" s="5"/>
      <c r="P178" s="5"/>
      <c r="Q178" s="5"/>
      <c r="R178" s="5">
        <v>1515</v>
      </c>
      <c r="S178" s="5"/>
      <c r="T178" s="5"/>
      <c r="U178" s="5">
        <v>405684</v>
      </c>
    </row>
    <row r="179" spans="2:21" x14ac:dyDescent="0.25">
      <c r="B179" s="1"/>
      <c r="C179" s="27">
        <v>42095</v>
      </c>
      <c r="D179" s="5">
        <v>62</v>
      </c>
      <c r="E179" s="5"/>
      <c r="F179" s="5">
        <v>362167</v>
      </c>
      <c r="G179" s="5">
        <v>200</v>
      </c>
      <c r="H179" s="5"/>
      <c r="I179" s="5"/>
      <c r="J179" s="5"/>
      <c r="K179" s="5">
        <v>1427</v>
      </c>
      <c r="L179" s="5"/>
      <c r="M179" s="5"/>
      <c r="N179" s="5">
        <v>30770</v>
      </c>
      <c r="O179" s="5"/>
      <c r="P179" s="5"/>
      <c r="Q179" s="5"/>
      <c r="R179" s="5">
        <v>12884</v>
      </c>
      <c r="S179" s="5"/>
      <c r="T179" s="5"/>
      <c r="U179" s="5">
        <v>407510</v>
      </c>
    </row>
    <row r="180" spans="2:21" x14ac:dyDescent="0.25">
      <c r="B180" s="1"/>
      <c r="C180" s="27">
        <v>42125</v>
      </c>
      <c r="D180" s="5">
        <v>41</v>
      </c>
      <c r="E180" s="5"/>
      <c r="F180" s="5">
        <v>351365</v>
      </c>
      <c r="G180" s="5">
        <v>211</v>
      </c>
      <c r="H180" s="5"/>
      <c r="I180" s="5"/>
      <c r="J180" s="5"/>
      <c r="K180" s="5">
        <v>1372</v>
      </c>
      <c r="L180" s="5"/>
      <c r="M180" s="5"/>
      <c r="N180" s="5">
        <v>30930</v>
      </c>
      <c r="O180" s="5"/>
      <c r="P180" s="5"/>
      <c r="Q180" s="5"/>
      <c r="R180" s="5">
        <v>12940</v>
      </c>
      <c r="S180" s="5"/>
      <c r="T180" s="5"/>
      <c r="U180" s="5">
        <v>396859</v>
      </c>
    </row>
    <row r="181" spans="2:21" x14ac:dyDescent="0.25">
      <c r="B181" s="1"/>
      <c r="C181" s="27">
        <v>42156</v>
      </c>
      <c r="D181" s="5">
        <v>39</v>
      </c>
      <c r="E181" s="5"/>
      <c r="F181" s="5">
        <v>365392</v>
      </c>
      <c r="G181" s="5">
        <v>228</v>
      </c>
      <c r="H181" s="5"/>
      <c r="I181" s="5"/>
      <c r="J181" s="5"/>
      <c r="K181" s="5">
        <v>1402</v>
      </c>
      <c r="L181" s="5"/>
      <c r="M181" s="5"/>
      <c r="N181" s="5">
        <v>31873</v>
      </c>
      <c r="O181" s="5"/>
      <c r="P181" s="5"/>
      <c r="Q181" s="5"/>
      <c r="R181" s="5">
        <v>11901</v>
      </c>
      <c r="S181" s="5"/>
      <c r="T181" s="5"/>
      <c r="U181" s="5">
        <v>410835</v>
      </c>
    </row>
    <row r="182" spans="2:21" x14ac:dyDescent="0.25">
      <c r="B182" s="1"/>
      <c r="C182" s="27">
        <v>42186</v>
      </c>
      <c r="D182" s="5">
        <v>48</v>
      </c>
      <c r="E182" s="5"/>
      <c r="F182" s="5">
        <v>373715</v>
      </c>
      <c r="G182" s="5">
        <v>248</v>
      </c>
      <c r="H182" s="5"/>
      <c r="I182" s="5"/>
      <c r="J182" s="5"/>
      <c r="K182" s="5">
        <v>1401</v>
      </c>
      <c r="L182" s="5"/>
      <c r="M182" s="5"/>
      <c r="N182" s="5">
        <v>31386</v>
      </c>
      <c r="O182" s="5"/>
      <c r="P182" s="5"/>
      <c r="Q182" s="5"/>
      <c r="R182" s="5">
        <v>11902</v>
      </c>
      <c r="S182" s="5"/>
      <c r="T182" s="5"/>
      <c r="U182" s="5">
        <v>418700</v>
      </c>
    </row>
    <row r="183" spans="2:21" x14ac:dyDescent="0.25">
      <c r="B183" s="1"/>
      <c r="C183" s="27">
        <v>42217</v>
      </c>
      <c r="D183" s="5">
        <v>51</v>
      </c>
      <c r="E183" s="5"/>
      <c r="F183" s="5">
        <v>373223</v>
      </c>
      <c r="G183" s="5">
        <v>356</v>
      </c>
      <c r="H183" s="5"/>
      <c r="I183" s="5"/>
      <c r="J183" s="5"/>
      <c r="K183" s="5">
        <v>1363</v>
      </c>
      <c r="L183" s="5"/>
      <c r="M183" s="5"/>
      <c r="N183" s="5">
        <v>31822</v>
      </c>
      <c r="O183" s="5"/>
      <c r="P183" s="5"/>
      <c r="Q183" s="5"/>
      <c r="R183" s="5">
        <v>11872</v>
      </c>
      <c r="S183" s="5"/>
      <c r="T183" s="5"/>
      <c r="U183" s="5">
        <v>418687</v>
      </c>
    </row>
    <row r="184" spans="2:21" x14ac:dyDescent="0.25">
      <c r="B184" s="1"/>
      <c r="C184" s="27">
        <v>42248</v>
      </c>
      <c r="D184" s="5">
        <v>53</v>
      </c>
      <c r="E184" s="5"/>
      <c r="F184" s="5">
        <v>367465</v>
      </c>
      <c r="G184" s="5">
        <v>220</v>
      </c>
      <c r="H184" s="5"/>
      <c r="I184" s="5"/>
      <c r="J184" s="5"/>
      <c r="K184" s="5">
        <v>22</v>
      </c>
      <c r="L184" s="5"/>
      <c r="M184" s="5"/>
      <c r="N184" s="5">
        <v>31095</v>
      </c>
      <c r="O184" s="5"/>
      <c r="P184" s="5">
        <v>1</v>
      </c>
      <c r="Q184" s="5"/>
      <c r="R184" s="5">
        <v>11822</v>
      </c>
      <c r="S184" s="5"/>
      <c r="T184" s="5"/>
      <c r="U184" s="5">
        <v>410678</v>
      </c>
    </row>
    <row r="185" spans="2:21" x14ac:dyDescent="0.25">
      <c r="B185" s="1"/>
      <c r="C185" s="27">
        <v>42278</v>
      </c>
      <c r="D185" s="5">
        <v>46</v>
      </c>
      <c r="E185" s="5"/>
      <c r="F185" s="5">
        <v>374587</v>
      </c>
      <c r="G185" s="5">
        <v>247</v>
      </c>
      <c r="H185" s="5"/>
      <c r="I185" s="5"/>
      <c r="J185" s="5"/>
      <c r="K185" s="5">
        <v>22</v>
      </c>
      <c r="L185" s="5"/>
      <c r="M185" s="5"/>
      <c r="N185" s="5">
        <v>31051</v>
      </c>
      <c r="O185" s="5"/>
      <c r="P185" s="5"/>
      <c r="Q185" s="5"/>
      <c r="R185" s="5">
        <v>11785</v>
      </c>
      <c r="S185" s="5"/>
      <c r="T185" s="5"/>
      <c r="U185" s="5">
        <v>417738</v>
      </c>
    </row>
    <row r="186" spans="2:21" x14ac:dyDescent="0.25">
      <c r="B186" s="1"/>
      <c r="C186" s="27">
        <v>42309</v>
      </c>
      <c r="D186" s="5">
        <v>35</v>
      </c>
      <c r="E186" s="5"/>
      <c r="F186" s="5">
        <v>375469</v>
      </c>
      <c r="G186" s="5">
        <v>193</v>
      </c>
      <c r="H186" s="5"/>
      <c r="I186" s="5"/>
      <c r="J186" s="5"/>
      <c r="K186" s="5">
        <v>25</v>
      </c>
      <c r="L186" s="5"/>
      <c r="M186" s="5"/>
      <c r="N186" s="5">
        <v>30876</v>
      </c>
      <c r="O186" s="5"/>
      <c r="P186" s="5"/>
      <c r="Q186" s="5"/>
      <c r="R186" s="5">
        <v>11863</v>
      </c>
      <c r="S186" s="5"/>
      <c r="T186" s="5"/>
      <c r="U186" s="5">
        <v>418461</v>
      </c>
    </row>
    <row r="187" spans="2:21" x14ac:dyDescent="0.25">
      <c r="B187" s="1"/>
      <c r="C187" s="28">
        <v>42339</v>
      </c>
      <c r="D187" s="6">
        <v>30</v>
      </c>
      <c r="E187" s="6"/>
      <c r="F187" s="6">
        <v>388272</v>
      </c>
      <c r="G187" s="6">
        <v>193</v>
      </c>
      <c r="H187" s="6"/>
      <c r="I187" s="6"/>
      <c r="J187" s="6"/>
      <c r="K187" s="6">
        <v>33</v>
      </c>
      <c r="L187" s="6"/>
      <c r="M187" s="6"/>
      <c r="N187" s="6">
        <v>30719</v>
      </c>
      <c r="O187" s="6"/>
      <c r="P187" s="6"/>
      <c r="Q187" s="6"/>
      <c r="R187" s="6">
        <v>11875</v>
      </c>
      <c r="S187" s="6"/>
      <c r="T187" s="6"/>
      <c r="U187" s="6">
        <v>431122</v>
      </c>
    </row>
    <row r="188" spans="2:21" x14ac:dyDescent="0.25">
      <c r="B188" s="1"/>
      <c r="C188" s="27">
        <v>42370</v>
      </c>
      <c r="D188" s="5">
        <v>38</v>
      </c>
      <c r="E188" s="5"/>
      <c r="F188" s="5">
        <v>354200</v>
      </c>
      <c r="G188" s="5">
        <v>182</v>
      </c>
      <c r="H188" s="5"/>
      <c r="I188" s="5"/>
      <c r="J188" s="5"/>
      <c r="K188" s="5">
        <v>35</v>
      </c>
      <c r="L188" s="5"/>
      <c r="M188" s="5"/>
      <c r="N188" s="5">
        <v>27259</v>
      </c>
      <c r="O188" s="5"/>
      <c r="P188" s="5"/>
      <c r="Q188" s="5"/>
      <c r="R188" s="5">
        <v>11952</v>
      </c>
      <c r="S188" s="5"/>
      <c r="T188" s="5"/>
      <c r="U188" s="5">
        <v>393666</v>
      </c>
    </row>
    <row r="189" spans="2:21" x14ac:dyDescent="0.25">
      <c r="B189" s="1"/>
      <c r="C189" s="27">
        <v>42401</v>
      </c>
      <c r="D189" s="5">
        <v>24</v>
      </c>
      <c r="E189" s="5"/>
      <c r="F189" s="5">
        <v>371022</v>
      </c>
      <c r="G189" s="5">
        <v>182</v>
      </c>
      <c r="H189" s="5"/>
      <c r="I189" s="5"/>
      <c r="J189" s="5"/>
      <c r="K189" s="5">
        <v>32</v>
      </c>
      <c r="L189" s="5"/>
      <c r="M189" s="5"/>
      <c r="N189" s="5">
        <v>28661</v>
      </c>
      <c r="O189" s="5"/>
      <c r="P189" s="5"/>
      <c r="Q189" s="5"/>
      <c r="R189" s="5">
        <v>11950</v>
      </c>
      <c r="S189" s="5"/>
      <c r="T189" s="5"/>
      <c r="U189" s="5">
        <v>411871</v>
      </c>
    </row>
    <row r="190" spans="2:21" x14ac:dyDescent="0.25">
      <c r="B190" s="1"/>
      <c r="C190" s="27">
        <v>42430</v>
      </c>
      <c r="D190" s="5">
        <v>33</v>
      </c>
      <c r="E190" s="5"/>
      <c r="F190" s="5">
        <v>379445</v>
      </c>
      <c r="G190" s="5">
        <v>224</v>
      </c>
      <c r="H190" s="5"/>
      <c r="I190" s="5"/>
      <c r="J190" s="5"/>
      <c r="K190" s="5">
        <v>32</v>
      </c>
      <c r="L190" s="5"/>
      <c r="M190" s="5"/>
      <c r="N190" s="5">
        <v>28842</v>
      </c>
      <c r="O190" s="5"/>
      <c r="P190" s="5"/>
      <c r="Q190" s="5"/>
      <c r="R190" s="5">
        <v>11993</v>
      </c>
      <c r="S190" s="5"/>
      <c r="T190" s="5"/>
      <c r="U190" s="5">
        <v>420569</v>
      </c>
    </row>
    <row r="191" spans="2:21" x14ac:dyDescent="0.25">
      <c r="B191" s="1"/>
      <c r="C191" s="27">
        <v>42461</v>
      </c>
      <c r="D191" s="5">
        <v>20</v>
      </c>
      <c r="E191" s="5"/>
      <c r="F191" s="5">
        <v>365354</v>
      </c>
      <c r="G191" s="5">
        <v>228</v>
      </c>
      <c r="H191" s="5"/>
      <c r="I191" s="5"/>
      <c r="J191" s="5"/>
      <c r="K191" s="5">
        <v>33</v>
      </c>
      <c r="L191" s="5"/>
      <c r="M191" s="5"/>
      <c r="N191" s="5">
        <v>25084</v>
      </c>
      <c r="O191" s="5"/>
      <c r="P191" s="5"/>
      <c r="Q191" s="5"/>
      <c r="R191" s="5">
        <v>12018</v>
      </c>
      <c r="S191" s="5"/>
      <c r="T191" s="5"/>
      <c r="U191" s="5">
        <v>402737</v>
      </c>
    </row>
    <row r="192" spans="2:21" x14ac:dyDescent="0.25">
      <c r="B192" s="1"/>
      <c r="C192" s="27">
        <v>42491</v>
      </c>
      <c r="D192" s="5">
        <v>23</v>
      </c>
      <c r="E192" s="5"/>
      <c r="F192" s="5">
        <v>376595</v>
      </c>
      <c r="G192" s="5">
        <v>209</v>
      </c>
      <c r="H192" s="5"/>
      <c r="I192" s="5"/>
      <c r="J192" s="5"/>
      <c r="K192" s="5">
        <v>33</v>
      </c>
      <c r="L192" s="5"/>
      <c r="M192" s="5"/>
      <c r="N192" s="5">
        <v>24333</v>
      </c>
      <c r="O192" s="5"/>
      <c r="P192" s="5"/>
      <c r="Q192" s="5"/>
      <c r="R192" s="5">
        <v>12032</v>
      </c>
      <c r="S192" s="5"/>
      <c r="T192" s="5"/>
      <c r="U192" s="5">
        <v>413225</v>
      </c>
    </row>
    <row r="193" spans="2:21" x14ac:dyDescent="0.25">
      <c r="B193" s="1"/>
      <c r="C193" s="27">
        <v>42522</v>
      </c>
      <c r="D193" s="5">
        <v>34</v>
      </c>
      <c r="E193" s="5"/>
      <c r="F193" s="5">
        <v>372685</v>
      </c>
      <c r="G193" s="5">
        <v>231</v>
      </c>
      <c r="H193" s="5"/>
      <c r="I193" s="5"/>
      <c r="J193" s="5"/>
      <c r="K193" s="5">
        <v>39</v>
      </c>
      <c r="L193" s="5"/>
      <c r="M193" s="5"/>
      <c r="N193" s="5">
        <v>23125</v>
      </c>
      <c r="O193" s="5"/>
      <c r="P193" s="5"/>
      <c r="Q193" s="5"/>
      <c r="R193" s="5">
        <v>12168</v>
      </c>
      <c r="S193" s="5"/>
      <c r="T193" s="5"/>
      <c r="U193" s="5">
        <v>408282</v>
      </c>
    </row>
    <row r="194" spans="2:21" x14ac:dyDescent="0.25">
      <c r="B194" s="1"/>
      <c r="C194" s="27">
        <v>42552</v>
      </c>
      <c r="D194" s="5">
        <v>31</v>
      </c>
      <c r="E194" s="5"/>
      <c r="F194" s="5">
        <v>371505</v>
      </c>
      <c r="G194" s="5">
        <v>203</v>
      </c>
      <c r="H194" s="5"/>
      <c r="I194" s="5"/>
      <c r="J194" s="5"/>
      <c r="K194" s="5">
        <v>34</v>
      </c>
      <c r="L194" s="5"/>
      <c r="M194" s="5"/>
      <c r="N194" s="5">
        <v>22460</v>
      </c>
      <c r="O194" s="5"/>
      <c r="P194" s="5"/>
      <c r="Q194" s="5"/>
      <c r="R194" s="5">
        <v>12210</v>
      </c>
      <c r="S194" s="5"/>
      <c r="T194" s="5"/>
      <c r="U194" s="5">
        <v>406443</v>
      </c>
    </row>
    <row r="195" spans="2:21" x14ac:dyDescent="0.25">
      <c r="B195" s="1"/>
      <c r="C195" s="27">
        <v>42583</v>
      </c>
      <c r="D195" s="5">
        <v>30</v>
      </c>
      <c r="E195" s="5"/>
      <c r="F195" s="5">
        <v>381780</v>
      </c>
      <c r="G195" s="5">
        <v>295</v>
      </c>
      <c r="H195" s="5"/>
      <c r="I195" s="5"/>
      <c r="J195" s="5"/>
      <c r="K195" s="5">
        <v>41</v>
      </c>
      <c r="L195" s="5"/>
      <c r="M195" s="5"/>
      <c r="N195" s="5">
        <v>24483</v>
      </c>
      <c r="O195" s="5"/>
      <c r="P195" s="5"/>
      <c r="Q195" s="5"/>
      <c r="R195" s="5">
        <v>12219</v>
      </c>
      <c r="S195" s="5"/>
      <c r="T195" s="5"/>
      <c r="U195" s="5">
        <v>418848</v>
      </c>
    </row>
    <row r="196" spans="2:21" x14ac:dyDescent="0.25">
      <c r="B196" s="1"/>
      <c r="C196" s="27">
        <v>42614</v>
      </c>
      <c r="D196" s="5">
        <v>36</v>
      </c>
      <c r="E196" s="5"/>
      <c r="F196" s="5">
        <v>374787</v>
      </c>
      <c r="G196" s="5">
        <v>435</v>
      </c>
      <c r="H196" s="5"/>
      <c r="I196" s="5"/>
      <c r="J196" s="5"/>
      <c r="K196" s="5">
        <v>37</v>
      </c>
      <c r="L196" s="5"/>
      <c r="M196" s="5"/>
      <c r="N196" s="5">
        <v>24590</v>
      </c>
      <c r="O196" s="5"/>
      <c r="P196" s="5"/>
      <c r="Q196" s="5"/>
      <c r="R196" s="5">
        <v>12274</v>
      </c>
      <c r="S196" s="5"/>
      <c r="T196" s="5"/>
      <c r="U196" s="5">
        <v>412159</v>
      </c>
    </row>
    <row r="197" spans="2:21" x14ac:dyDescent="0.25">
      <c r="B197" s="1"/>
      <c r="C197" s="27">
        <v>42644</v>
      </c>
      <c r="D197" s="5">
        <v>38</v>
      </c>
      <c r="E197" s="5"/>
      <c r="F197" s="5">
        <v>370389</v>
      </c>
      <c r="G197" s="5">
        <v>319</v>
      </c>
      <c r="H197" s="5"/>
      <c r="I197" s="5"/>
      <c r="J197" s="5"/>
      <c r="K197" s="5">
        <v>35</v>
      </c>
      <c r="L197" s="5"/>
      <c r="M197" s="5"/>
      <c r="N197" s="5">
        <v>1325</v>
      </c>
      <c r="O197" s="5"/>
      <c r="P197" s="5"/>
      <c r="Q197" s="5"/>
      <c r="R197" s="5">
        <v>12270</v>
      </c>
      <c r="S197" s="5"/>
      <c r="T197" s="5"/>
      <c r="U197" s="5">
        <v>384376</v>
      </c>
    </row>
    <row r="198" spans="2:21" x14ac:dyDescent="0.25">
      <c r="B198" s="1"/>
      <c r="C198" s="27">
        <v>42675</v>
      </c>
      <c r="D198" s="5">
        <v>41</v>
      </c>
      <c r="E198" s="5"/>
      <c r="F198" s="5">
        <v>380132</v>
      </c>
      <c r="G198" s="5">
        <v>231</v>
      </c>
      <c r="H198" s="5"/>
      <c r="I198" s="5"/>
      <c r="J198" s="5"/>
      <c r="K198" s="5">
        <v>46</v>
      </c>
      <c r="L198" s="5"/>
      <c r="M198" s="5"/>
      <c r="N198" s="5">
        <v>1204</v>
      </c>
      <c r="O198" s="5"/>
      <c r="P198" s="5"/>
      <c r="Q198" s="5"/>
      <c r="R198" s="5">
        <v>12263</v>
      </c>
      <c r="S198" s="5"/>
      <c r="T198" s="5"/>
      <c r="U198" s="5">
        <v>393917</v>
      </c>
    </row>
    <row r="199" spans="2:21" x14ac:dyDescent="0.25">
      <c r="B199" s="1"/>
      <c r="C199" s="28">
        <v>42705</v>
      </c>
      <c r="D199" s="6">
        <v>48</v>
      </c>
      <c r="E199" s="6"/>
      <c r="F199" s="6">
        <v>397355</v>
      </c>
      <c r="G199" s="6">
        <v>230</v>
      </c>
      <c r="H199" s="6"/>
      <c r="I199" s="6"/>
      <c r="J199" s="6"/>
      <c r="K199" s="6">
        <v>42</v>
      </c>
      <c r="L199" s="6"/>
      <c r="M199" s="6"/>
      <c r="N199" s="6">
        <v>1234</v>
      </c>
      <c r="O199" s="6"/>
      <c r="P199" s="6"/>
      <c r="Q199" s="6"/>
      <c r="R199" s="6">
        <v>12172</v>
      </c>
      <c r="S199" s="6"/>
      <c r="T199" s="6"/>
      <c r="U199" s="6">
        <v>411081</v>
      </c>
    </row>
    <row r="200" spans="2:21" x14ac:dyDescent="0.25">
      <c r="B200" s="1"/>
      <c r="C200" s="27">
        <v>42736</v>
      </c>
      <c r="D200" s="5">
        <v>52</v>
      </c>
      <c r="E200" s="5"/>
      <c r="F200" s="5">
        <v>370801</v>
      </c>
      <c r="G200" s="5">
        <v>161</v>
      </c>
      <c r="H200" s="5"/>
      <c r="I200" s="5"/>
      <c r="J200" s="5"/>
      <c r="K200" s="5">
        <v>47</v>
      </c>
      <c r="L200" s="5"/>
      <c r="M200" s="5"/>
      <c r="N200" s="5">
        <v>998</v>
      </c>
      <c r="O200" s="5"/>
      <c r="P200" s="5"/>
      <c r="Q200" s="5"/>
      <c r="R200" s="5">
        <v>11238</v>
      </c>
      <c r="S200" s="5"/>
      <c r="T200" s="5"/>
      <c r="U200" s="5">
        <v>383297</v>
      </c>
    </row>
    <row r="201" spans="2:21" ht="15" customHeight="1" x14ac:dyDescent="0.25">
      <c r="B201" s="1"/>
      <c r="C201" s="27">
        <v>42767</v>
      </c>
      <c r="D201" s="5">
        <v>46</v>
      </c>
      <c r="E201" s="5"/>
      <c r="F201" s="5">
        <v>372674</v>
      </c>
      <c r="G201" s="5">
        <v>183</v>
      </c>
      <c r="H201" s="5"/>
      <c r="I201" s="5"/>
      <c r="J201" s="5"/>
      <c r="K201" s="5">
        <v>50</v>
      </c>
      <c r="L201" s="5"/>
      <c r="M201" s="5"/>
      <c r="N201" s="5">
        <v>3022</v>
      </c>
      <c r="O201" s="5"/>
      <c r="P201" s="5"/>
      <c r="Q201" s="5"/>
      <c r="R201" s="5">
        <v>1119</v>
      </c>
      <c r="S201" s="5"/>
      <c r="T201" s="5"/>
      <c r="U201" s="5">
        <v>377094</v>
      </c>
    </row>
    <row r="202" spans="2:21" ht="15" customHeight="1" x14ac:dyDescent="0.25">
      <c r="B202" s="1"/>
      <c r="C202" s="27">
        <v>42795</v>
      </c>
      <c r="D202" s="5">
        <v>58</v>
      </c>
      <c r="E202" s="5"/>
      <c r="F202" s="5">
        <v>389906</v>
      </c>
      <c r="G202" s="5">
        <v>244</v>
      </c>
      <c r="H202" s="5"/>
      <c r="I202" s="5"/>
      <c r="J202" s="5"/>
      <c r="K202" s="5">
        <v>51</v>
      </c>
      <c r="L202" s="5"/>
      <c r="M202" s="5"/>
      <c r="N202" s="5">
        <v>2764</v>
      </c>
      <c r="O202" s="5"/>
      <c r="P202" s="5"/>
      <c r="Q202" s="5"/>
      <c r="R202" s="5">
        <v>1154</v>
      </c>
      <c r="S202" s="5"/>
      <c r="T202" s="5"/>
      <c r="U202" s="5">
        <v>394177</v>
      </c>
    </row>
    <row r="203" spans="2:21" ht="15" customHeight="1" x14ac:dyDescent="0.25">
      <c r="B203" s="1"/>
      <c r="C203" s="27">
        <v>42826</v>
      </c>
      <c r="D203" s="5">
        <v>47</v>
      </c>
      <c r="E203" s="5"/>
      <c r="F203" s="5">
        <v>365768</v>
      </c>
      <c r="G203" s="5">
        <v>201</v>
      </c>
      <c r="H203" s="5"/>
      <c r="I203" s="5"/>
      <c r="J203" s="5"/>
      <c r="K203" s="5">
        <v>39</v>
      </c>
      <c r="L203" s="5"/>
      <c r="M203" s="5"/>
      <c r="N203" s="5">
        <v>2946</v>
      </c>
      <c r="O203" s="5"/>
      <c r="P203" s="5"/>
      <c r="Q203" s="5"/>
      <c r="R203" s="5">
        <v>1099</v>
      </c>
      <c r="S203" s="5"/>
      <c r="T203" s="5"/>
      <c r="U203" s="5">
        <v>370100</v>
      </c>
    </row>
    <row r="204" spans="2:21" ht="15" customHeight="1" x14ac:dyDescent="0.25">
      <c r="B204" s="1"/>
      <c r="C204" s="27">
        <v>42856</v>
      </c>
      <c r="D204" s="5">
        <v>51</v>
      </c>
      <c r="E204" s="5"/>
      <c r="F204" s="5">
        <v>379301</v>
      </c>
      <c r="G204" s="5">
        <v>260</v>
      </c>
      <c r="H204" s="5"/>
      <c r="I204" s="5"/>
      <c r="J204" s="5"/>
      <c r="K204" s="5">
        <v>45</v>
      </c>
      <c r="L204" s="5"/>
      <c r="M204" s="5"/>
      <c r="N204" s="5">
        <v>2989</v>
      </c>
      <c r="O204" s="5"/>
      <c r="P204" s="5"/>
      <c r="Q204" s="5"/>
      <c r="R204" s="5">
        <v>1114</v>
      </c>
      <c r="S204" s="5"/>
      <c r="T204" s="5"/>
      <c r="U204" s="5">
        <v>383760</v>
      </c>
    </row>
    <row r="205" spans="2:21" ht="15" customHeight="1" x14ac:dyDescent="0.25">
      <c r="B205" s="1"/>
      <c r="C205" s="27">
        <v>42887</v>
      </c>
      <c r="D205" s="5">
        <v>56</v>
      </c>
      <c r="E205" s="5"/>
      <c r="F205" s="5">
        <v>373947</v>
      </c>
      <c r="G205" s="5">
        <v>270</v>
      </c>
      <c r="H205" s="5"/>
      <c r="I205" s="5"/>
      <c r="J205" s="5"/>
      <c r="K205" s="5">
        <v>57</v>
      </c>
      <c r="L205" s="5"/>
      <c r="M205" s="5"/>
      <c r="N205" s="5">
        <v>2727</v>
      </c>
      <c r="O205" s="5"/>
      <c r="P205" s="5"/>
      <c r="Q205" s="5"/>
      <c r="R205" s="5">
        <v>1061</v>
      </c>
      <c r="S205" s="5"/>
      <c r="T205" s="5"/>
      <c r="U205" s="5">
        <v>378118</v>
      </c>
    </row>
    <row r="206" spans="2:21" ht="15" customHeight="1" x14ac:dyDescent="0.25">
      <c r="B206" s="1"/>
      <c r="C206" s="27">
        <v>42917</v>
      </c>
      <c r="D206" s="5">
        <v>55</v>
      </c>
      <c r="E206" s="5"/>
      <c r="F206" s="5">
        <v>384689</v>
      </c>
      <c r="G206" s="5">
        <v>242</v>
      </c>
      <c r="H206" s="5"/>
      <c r="I206" s="5"/>
      <c r="J206" s="5"/>
      <c r="K206" s="5">
        <v>62</v>
      </c>
      <c r="L206" s="5"/>
      <c r="M206" s="5"/>
      <c r="N206" s="5">
        <v>2979</v>
      </c>
      <c r="O206" s="5"/>
      <c r="P206" s="5"/>
      <c r="Q206" s="5"/>
      <c r="R206" s="5">
        <v>1044</v>
      </c>
      <c r="S206" s="5"/>
      <c r="T206" s="5"/>
      <c r="U206" s="5">
        <v>389071</v>
      </c>
    </row>
    <row r="207" spans="2:21" ht="15" customHeight="1" x14ac:dyDescent="0.25">
      <c r="B207" s="1"/>
      <c r="C207" s="27">
        <v>42948</v>
      </c>
      <c r="D207" s="5">
        <v>53</v>
      </c>
      <c r="E207" s="5"/>
      <c r="F207" s="5">
        <v>383218</v>
      </c>
      <c r="G207" s="5">
        <v>319</v>
      </c>
      <c r="H207" s="5"/>
      <c r="I207" s="5"/>
      <c r="J207" s="5"/>
      <c r="K207" s="5">
        <v>59</v>
      </c>
      <c r="L207" s="5"/>
      <c r="M207" s="5"/>
      <c r="N207" s="5">
        <v>2788</v>
      </c>
      <c r="O207" s="5"/>
      <c r="P207" s="5"/>
      <c r="Q207" s="5"/>
      <c r="R207" s="5">
        <v>1006</v>
      </c>
      <c r="S207" s="5"/>
      <c r="T207" s="5"/>
      <c r="U207" s="5">
        <v>387443</v>
      </c>
    </row>
    <row r="208" spans="2:21" ht="15" customHeight="1" x14ac:dyDescent="0.25">
      <c r="B208" s="1"/>
      <c r="C208" s="27">
        <v>42979</v>
      </c>
      <c r="D208" s="5">
        <v>46</v>
      </c>
      <c r="E208" s="5"/>
      <c r="F208" s="5">
        <v>375336</v>
      </c>
      <c r="G208" s="5">
        <v>282</v>
      </c>
      <c r="H208" s="5"/>
      <c r="I208" s="5"/>
      <c r="J208" s="5"/>
      <c r="K208" s="5">
        <v>55</v>
      </c>
      <c r="L208" s="5"/>
      <c r="M208" s="5"/>
      <c r="N208" s="5">
        <v>2885</v>
      </c>
      <c r="O208" s="5"/>
      <c r="P208" s="5"/>
      <c r="Q208" s="5"/>
      <c r="R208" s="5">
        <v>989</v>
      </c>
      <c r="S208" s="5"/>
      <c r="T208" s="5"/>
      <c r="U208" s="5">
        <v>379593</v>
      </c>
    </row>
    <row r="209" spans="2:21" ht="15" customHeight="1" x14ac:dyDescent="0.25">
      <c r="B209" s="1"/>
      <c r="C209" s="27">
        <v>43009</v>
      </c>
      <c r="D209" s="5">
        <v>57</v>
      </c>
      <c r="E209" s="5"/>
      <c r="F209" s="5">
        <v>383129</v>
      </c>
      <c r="G209" s="5">
        <v>293</v>
      </c>
      <c r="H209" s="5"/>
      <c r="I209" s="5"/>
      <c r="J209" s="5"/>
      <c r="K209" s="5">
        <v>64</v>
      </c>
      <c r="L209" s="5"/>
      <c r="M209" s="5"/>
      <c r="N209" s="5">
        <v>3006</v>
      </c>
      <c r="O209" s="5"/>
      <c r="P209" s="5"/>
      <c r="Q209" s="5"/>
      <c r="R209" s="5">
        <v>979</v>
      </c>
      <c r="S209" s="5"/>
      <c r="T209" s="5"/>
      <c r="U209" s="5">
        <v>387528</v>
      </c>
    </row>
    <row r="210" spans="2:21" ht="15" customHeight="1" x14ac:dyDescent="0.25">
      <c r="B210" s="1"/>
      <c r="C210" s="27">
        <v>43040</v>
      </c>
      <c r="D210" s="5">
        <v>47</v>
      </c>
      <c r="E210" s="5"/>
      <c r="F210" s="5">
        <v>379662</v>
      </c>
      <c r="G210" s="5">
        <v>250</v>
      </c>
      <c r="H210" s="5"/>
      <c r="I210" s="5"/>
      <c r="J210" s="5"/>
      <c r="K210" s="5">
        <v>58</v>
      </c>
      <c r="L210" s="5"/>
      <c r="M210" s="5"/>
      <c r="N210" s="5">
        <v>2840</v>
      </c>
      <c r="O210" s="5"/>
      <c r="P210" s="5"/>
      <c r="Q210" s="5"/>
      <c r="R210" s="5">
        <v>963</v>
      </c>
      <c r="S210" s="5"/>
      <c r="T210" s="5"/>
      <c r="U210" s="5">
        <v>383820</v>
      </c>
    </row>
    <row r="211" spans="2:21" ht="15" customHeight="1" x14ac:dyDescent="0.25">
      <c r="B211" s="1"/>
      <c r="C211" s="27">
        <v>43070</v>
      </c>
      <c r="D211" s="5">
        <v>54</v>
      </c>
      <c r="E211" s="5"/>
      <c r="F211" s="5">
        <v>389997</v>
      </c>
      <c r="G211" s="5">
        <v>214</v>
      </c>
      <c r="H211" s="5"/>
      <c r="I211" s="5"/>
      <c r="J211" s="5"/>
      <c r="K211" s="5">
        <v>51</v>
      </c>
      <c r="L211" s="5"/>
      <c r="M211" s="5"/>
      <c r="N211" s="5">
        <v>5109</v>
      </c>
      <c r="O211" s="5"/>
      <c r="P211" s="5"/>
      <c r="Q211" s="5"/>
      <c r="R211" s="5">
        <v>955</v>
      </c>
      <c r="S211" s="5"/>
      <c r="T211" s="5"/>
      <c r="U211" s="5">
        <v>396380</v>
      </c>
    </row>
    <row r="212" spans="2:21" ht="15" customHeight="1" x14ac:dyDescent="0.25">
      <c r="B212" s="1"/>
      <c r="C212" s="26">
        <v>43101</v>
      </c>
      <c r="D212" s="4">
        <v>50</v>
      </c>
      <c r="E212" s="4"/>
      <c r="F212" s="4">
        <v>367747</v>
      </c>
      <c r="G212" s="4">
        <v>279</v>
      </c>
      <c r="H212" s="4"/>
      <c r="I212" s="4"/>
      <c r="J212" s="4"/>
      <c r="K212" s="4">
        <v>49</v>
      </c>
      <c r="L212" s="4"/>
      <c r="M212" s="4"/>
      <c r="N212" s="4">
        <v>2982</v>
      </c>
      <c r="O212" s="4"/>
      <c r="P212" s="4"/>
      <c r="Q212" s="4"/>
      <c r="R212" s="4">
        <v>920</v>
      </c>
      <c r="S212" s="4"/>
      <c r="T212" s="4"/>
      <c r="U212" s="4">
        <v>372027</v>
      </c>
    </row>
    <row r="213" spans="2:21" ht="15" customHeight="1" x14ac:dyDescent="0.25">
      <c r="B213" s="1"/>
      <c r="C213" s="27">
        <v>43132</v>
      </c>
      <c r="D213" s="5">
        <v>42</v>
      </c>
      <c r="E213" s="5"/>
      <c r="F213" s="5">
        <v>368803</v>
      </c>
      <c r="G213" s="5">
        <v>273</v>
      </c>
      <c r="H213" s="5"/>
      <c r="I213" s="5"/>
      <c r="J213" s="5"/>
      <c r="K213" s="5">
        <v>56</v>
      </c>
      <c r="L213" s="5"/>
      <c r="M213" s="5"/>
      <c r="N213" s="5">
        <v>4255</v>
      </c>
      <c r="O213" s="5"/>
      <c r="P213" s="5"/>
      <c r="Q213" s="5"/>
      <c r="R213" s="5">
        <v>916</v>
      </c>
      <c r="S213" s="5"/>
      <c r="T213" s="5"/>
      <c r="U213" s="5">
        <v>374345</v>
      </c>
    </row>
    <row r="214" spans="2:21" ht="15" customHeight="1" x14ac:dyDescent="0.25">
      <c r="B214" s="1"/>
      <c r="C214" s="27">
        <v>43160</v>
      </c>
      <c r="D214" s="5">
        <v>52</v>
      </c>
      <c r="E214" s="5"/>
      <c r="F214" s="5">
        <v>381008</v>
      </c>
      <c r="G214" s="5">
        <v>272</v>
      </c>
      <c r="H214" s="5"/>
      <c r="I214" s="5"/>
      <c r="J214" s="5"/>
      <c r="K214" s="5">
        <v>58</v>
      </c>
      <c r="L214" s="5"/>
      <c r="M214" s="5"/>
      <c r="N214" s="5">
        <v>5231</v>
      </c>
      <c r="O214" s="5"/>
      <c r="P214" s="5"/>
      <c r="Q214" s="5"/>
      <c r="R214" s="5">
        <v>916</v>
      </c>
      <c r="S214" s="5"/>
      <c r="T214" s="5"/>
      <c r="U214" s="5">
        <v>387537</v>
      </c>
    </row>
    <row r="215" spans="2:21" ht="15" customHeight="1" x14ac:dyDescent="0.25">
      <c r="B215" s="1"/>
      <c r="C215" s="27">
        <v>43191</v>
      </c>
      <c r="D215" s="5">
        <v>50</v>
      </c>
      <c r="E215" s="5"/>
      <c r="F215" s="5">
        <v>366342</v>
      </c>
      <c r="G215" s="5">
        <v>314</v>
      </c>
      <c r="H215" s="5"/>
      <c r="I215" s="5"/>
      <c r="J215" s="5"/>
      <c r="K215" s="5">
        <v>55</v>
      </c>
      <c r="L215" s="5"/>
      <c r="M215" s="5"/>
      <c r="N215" s="5">
        <v>2793</v>
      </c>
      <c r="O215" s="5"/>
      <c r="P215" s="5"/>
      <c r="Q215" s="5"/>
      <c r="R215" s="5">
        <v>906</v>
      </c>
      <c r="S215" s="5"/>
      <c r="T215" s="5"/>
      <c r="U215" s="5">
        <v>370460</v>
      </c>
    </row>
    <row r="216" spans="2:21" ht="15" customHeight="1" x14ac:dyDescent="0.25">
      <c r="B216" s="1"/>
      <c r="C216" s="27">
        <v>43221</v>
      </c>
      <c r="D216" s="5">
        <v>43</v>
      </c>
      <c r="E216" s="5"/>
      <c r="F216" s="5">
        <v>368473</v>
      </c>
      <c r="G216" s="5">
        <v>277</v>
      </c>
      <c r="H216" s="5"/>
      <c r="I216" s="5"/>
      <c r="J216" s="5"/>
      <c r="K216" s="5">
        <v>57</v>
      </c>
      <c r="L216" s="5"/>
      <c r="M216" s="5"/>
      <c r="N216" s="5">
        <v>2926</v>
      </c>
      <c r="O216" s="5"/>
      <c r="P216" s="5"/>
      <c r="Q216" s="5"/>
      <c r="R216" s="5">
        <v>868</v>
      </c>
      <c r="S216" s="5"/>
      <c r="T216" s="5"/>
      <c r="U216" s="5">
        <v>372644</v>
      </c>
    </row>
    <row r="217" spans="2:21" ht="15" customHeight="1" x14ac:dyDescent="0.25">
      <c r="B217" s="1"/>
      <c r="C217" s="27">
        <v>43252</v>
      </c>
      <c r="D217" s="5">
        <v>37</v>
      </c>
      <c r="E217" s="5"/>
      <c r="F217" s="5">
        <v>358556</v>
      </c>
      <c r="G217" s="5">
        <v>292</v>
      </c>
      <c r="H217" s="5"/>
      <c r="I217" s="5"/>
      <c r="J217" s="5"/>
      <c r="K217" s="5">
        <v>54</v>
      </c>
      <c r="L217" s="5"/>
      <c r="M217" s="5"/>
      <c r="N217" s="5">
        <v>2773</v>
      </c>
      <c r="O217" s="5"/>
      <c r="P217" s="5"/>
      <c r="Q217" s="5"/>
      <c r="R217" s="5">
        <v>848</v>
      </c>
      <c r="S217" s="5"/>
      <c r="T217" s="5"/>
      <c r="U217" s="5">
        <v>362560</v>
      </c>
    </row>
    <row r="218" spans="2:21" ht="15" customHeight="1" x14ac:dyDescent="0.25">
      <c r="B218" s="1"/>
      <c r="C218" s="27">
        <v>43282</v>
      </c>
      <c r="D218" s="5">
        <v>42</v>
      </c>
      <c r="E218" s="5"/>
      <c r="F218" s="5">
        <v>362355</v>
      </c>
      <c r="G218" s="5">
        <v>313</v>
      </c>
      <c r="H218" s="5"/>
      <c r="I218" s="5"/>
      <c r="J218" s="5"/>
      <c r="K218" s="5">
        <v>66</v>
      </c>
      <c r="L218" s="5"/>
      <c r="M218" s="5"/>
      <c r="N218" s="5">
        <v>2966</v>
      </c>
      <c r="O218" s="5"/>
      <c r="P218" s="5"/>
      <c r="Q218" s="5"/>
      <c r="R218" s="5">
        <v>850</v>
      </c>
      <c r="S218" s="5"/>
      <c r="T218" s="5"/>
      <c r="U218" s="5">
        <v>366592</v>
      </c>
    </row>
    <row r="219" spans="2:21" ht="15" customHeight="1" x14ac:dyDescent="0.25">
      <c r="B219" s="1"/>
      <c r="C219" s="27">
        <v>43313</v>
      </c>
      <c r="D219" s="5">
        <v>31</v>
      </c>
      <c r="E219" s="5"/>
      <c r="F219" s="5">
        <v>362158</v>
      </c>
      <c r="G219" s="5">
        <v>301</v>
      </c>
      <c r="H219" s="5"/>
      <c r="I219" s="5"/>
      <c r="J219" s="5"/>
      <c r="K219" s="5">
        <v>67</v>
      </c>
      <c r="L219" s="5"/>
      <c r="M219" s="5"/>
      <c r="N219" s="5">
        <v>4790</v>
      </c>
      <c r="O219" s="5"/>
      <c r="P219" s="5"/>
      <c r="Q219" s="5"/>
      <c r="R219" s="5">
        <v>831</v>
      </c>
      <c r="S219" s="5"/>
      <c r="T219" s="5"/>
      <c r="U219" s="5">
        <v>368178</v>
      </c>
    </row>
    <row r="220" spans="2:21" ht="15" customHeight="1" x14ac:dyDescent="0.25">
      <c r="B220" s="1"/>
      <c r="C220" s="27">
        <v>43344</v>
      </c>
      <c r="D220" s="5">
        <v>34</v>
      </c>
      <c r="E220" s="5"/>
      <c r="F220" s="5">
        <v>341364</v>
      </c>
      <c r="G220" s="5">
        <v>1023</v>
      </c>
      <c r="H220" s="5"/>
      <c r="I220" s="5"/>
      <c r="J220" s="5"/>
      <c r="K220" s="5">
        <v>68</v>
      </c>
      <c r="L220" s="5"/>
      <c r="M220" s="5"/>
      <c r="N220" s="5">
        <v>2531</v>
      </c>
      <c r="O220" s="5"/>
      <c r="P220" s="5"/>
      <c r="Q220" s="5"/>
      <c r="R220" s="5"/>
      <c r="S220" s="5"/>
      <c r="T220" s="5"/>
      <c r="U220" s="5">
        <v>345020</v>
      </c>
    </row>
    <row r="221" spans="2:21" ht="15" customHeight="1" x14ac:dyDescent="0.25">
      <c r="B221" s="1"/>
      <c r="C221" s="27">
        <v>43374</v>
      </c>
      <c r="D221" s="5">
        <v>30</v>
      </c>
      <c r="E221" s="5"/>
      <c r="F221" s="5">
        <v>361543</v>
      </c>
      <c r="G221" s="5">
        <v>1200</v>
      </c>
      <c r="H221" s="5"/>
      <c r="I221" s="5"/>
      <c r="J221" s="5"/>
      <c r="K221" s="5">
        <v>76</v>
      </c>
      <c r="L221" s="5"/>
      <c r="M221" s="5"/>
      <c r="N221" s="5">
        <v>2671</v>
      </c>
      <c r="O221" s="5"/>
      <c r="P221" s="5"/>
      <c r="Q221" s="5"/>
      <c r="R221" s="5"/>
      <c r="S221" s="5"/>
      <c r="T221" s="5"/>
      <c r="U221" s="5">
        <v>365520</v>
      </c>
    </row>
    <row r="222" spans="2:21" ht="15" customHeight="1" x14ac:dyDescent="0.25">
      <c r="B222" s="1"/>
      <c r="C222" s="27">
        <v>43405</v>
      </c>
      <c r="D222" s="5">
        <v>1</v>
      </c>
      <c r="E222" s="5"/>
      <c r="F222" s="5">
        <v>353187</v>
      </c>
      <c r="G222" s="5">
        <v>1007</v>
      </c>
      <c r="H222" s="5"/>
      <c r="I222" s="5"/>
      <c r="J222" s="5"/>
      <c r="K222" s="5">
        <v>81</v>
      </c>
      <c r="L222" s="5"/>
      <c r="M222" s="5"/>
      <c r="N222" s="5">
        <v>2626</v>
      </c>
      <c r="O222" s="5"/>
      <c r="P222" s="5"/>
      <c r="Q222" s="5"/>
      <c r="R222" s="5"/>
      <c r="S222" s="5"/>
      <c r="T222" s="5"/>
      <c r="U222" s="5">
        <v>356902</v>
      </c>
    </row>
    <row r="223" spans="2:21" ht="15" customHeight="1" x14ac:dyDescent="0.25">
      <c r="B223" s="1"/>
      <c r="C223" s="27">
        <v>43435</v>
      </c>
      <c r="D223" s="5">
        <v>2</v>
      </c>
      <c r="E223" s="5"/>
      <c r="F223" s="5">
        <v>362545</v>
      </c>
      <c r="G223" s="5">
        <v>1058</v>
      </c>
      <c r="H223" s="5"/>
      <c r="I223" s="5"/>
      <c r="J223" s="5"/>
      <c r="K223" s="5">
        <v>76</v>
      </c>
      <c r="L223" s="5"/>
      <c r="M223" s="5"/>
      <c r="N223" s="5">
        <v>2617</v>
      </c>
      <c r="O223" s="5"/>
      <c r="P223" s="5"/>
      <c r="Q223" s="5"/>
      <c r="R223" s="5"/>
      <c r="S223" s="5"/>
      <c r="T223" s="5"/>
      <c r="U223" s="5">
        <v>366298</v>
      </c>
    </row>
    <row r="224" spans="2:21" ht="15" customHeight="1" x14ac:dyDescent="0.25">
      <c r="B224" s="1"/>
      <c r="C224" s="26">
        <v>43466</v>
      </c>
      <c r="D224" s="4">
        <v>1</v>
      </c>
      <c r="E224" s="4"/>
      <c r="F224" s="4">
        <v>337437</v>
      </c>
      <c r="G224" s="4">
        <v>1063</v>
      </c>
      <c r="H224" s="4"/>
      <c r="I224" s="4"/>
      <c r="J224" s="4"/>
      <c r="K224" s="4">
        <v>78</v>
      </c>
      <c r="L224" s="4"/>
      <c r="M224" s="4"/>
      <c r="N224" s="4">
        <v>2694</v>
      </c>
      <c r="O224" s="4"/>
      <c r="P224" s="4"/>
      <c r="Q224" s="4"/>
      <c r="R224" s="4"/>
      <c r="S224" s="4"/>
      <c r="T224" s="4"/>
      <c r="U224" s="4">
        <v>341273</v>
      </c>
    </row>
    <row r="225" spans="2:21" ht="15" customHeight="1" x14ac:dyDescent="0.25">
      <c r="B225" s="1"/>
      <c r="C225" s="27">
        <v>43497</v>
      </c>
      <c r="D225" s="5"/>
      <c r="E225" s="5"/>
      <c r="F225" s="5">
        <v>332544</v>
      </c>
      <c r="G225" s="5">
        <v>961</v>
      </c>
      <c r="H225" s="5"/>
      <c r="I225" s="5"/>
      <c r="J225" s="5"/>
      <c r="K225" s="5">
        <v>78</v>
      </c>
      <c r="L225" s="5"/>
      <c r="M225" s="5"/>
      <c r="N225" s="5">
        <v>3282</v>
      </c>
      <c r="O225" s="5"/>
      <c r="P225" s="5"/>
      <c r="Q225" s="5"/>
      <c r="R225" s="5"/>
      <c r="S225" s="5"/>
      <c r="T225" s="5"/>
      <c r="U225" s="5">
        <v>336865</v>
      </c>
    </row>
    <row r="226" spans="2:21" ht="15" customHeight="1" x14ac:dyDescent="0.25">
      <c r="B226" s="1"/>
      <c r="C226" s="27">
        <v>43525</v>
      </c>
      <c r="D226" s="5"/>
      <c r="E226" s="5"/>
      <c r="F226" s="5">
        <v>347510</v>
      </c>
      <c r="G226" s="5">
        <v>959</v>
      </c>
      <c r="H226" s="5"/>
      <c r="I226" s="5"/>
      <c r="J226" s="5"/>
      <c r="K226" s="5">
        <v>65</v>
      </c>
      <c r="L226" s="5"/>
      <c r="M226" s="5"/>
      <c r="N226" s="5">
        <v>2490</v>
      </c>
      <c r="O226" s="5"/>
      <c r="P226" s="5"/>
      <c r="Q226" s="5"/>
      <c r="R226" s="5"/>
      <c r="S226" s="5"/>
      <c r="T226" s="5"/>
      <c r="U226" s="5">
        <v>351024</v>
      </c>
    </row>
    <row r="227" spans="2:21" ht="15" customHeight="1" x14ac:dyDescent="0.25">
      <c r="B227" s="1"/>
      <c r="C227" s="27">
        <v>43556</v>
      </c>
      <c r="D227" s="5"/>
      <c r="E227" s="5"/>
      <c r="F227" s="5">
        <v>330205</v>
      </c>
      <c r="G227" s="5">
        <v>1009</v>
      </c>
      <c r="H227" s="5"/>
      <c r="I227" s="5"/>
      <c r="J227" s="5"/>
      <c r="K227" s="5">
        <v>74</v>
      </c>
      <c r="L227" s="5"/>
      <c r="M227" s="5"/>
      <c r="N227" s="5">
        <v>2779</v>
      </c>
      <c r="O227" s="5"/>
      <c r="P227" s="5"/>
      <c r="Q227" s="5"/>
      <c r="R227" s="5"/>
      <c r="S227" s="5"/>
      <c r="T227" s="5"/>
      <c r="U227" s="5">
        <v>334067</v>
      </c>
    </row>
    <row r="228" spans="2:21" ht="15" customHeight="1" x14ac:dyDescent="0.25">
      <c r="B228" s="1"/>
      <c r="C228" s="27">
        <v>43586</v>
      </c>
      <c r="D228" s="5"/>
      <c r="E228" s="5"/>
      <c r="F228" s="5">
        <v>322857</v>
      </c>
      <c r="G228" s="5">
        <v>963</v>
      </c>
      <c r="H228" s="5"/>
      <c r="I228" s="5"/>
      <c r="J228" s="5"/>
      <c r="K228" s="5">
        <v>81</v>
      </c>
      <c r="L228" s="5"/>
      <c r="M228" s="5"/>
      <c r="N228" s="5">
        <v>2606</v>
      </c>
      <c r="O228" s="5"/>
      <c r="P228" s="5"/>
      <c r="Q228" s="5"/>
      <c r="R228" s="5"/>
      <c r="S228" s="5"/>
      <c r="T228" s="5"/>
      <c r="U228" s="5">
        <v>326507</v>
      </c>
    </row>
    <row r="229" spans="2:21" ht="15" customHeight="1" x14ac:dyDescent="0.25">
      <c r="B229" s="1"/>
      <c r="C229" s="27">
        <v>43617</v>
      </c>
      <c r="D229" s="5">
        <v>10</v>
      </c>
      <c r="E229" s="5"/>
      <c r="F229" s="5">
        <v>321593</v>
      </c>
      <c r="G229" s="5">
        <v>999</v>
      </c>
      <c r="H229" s="5"/>
      <c r="I229" s="5"/>
      <c r="J229" s="5"/>
      <c r="K229" s="5">
        <v>83</v>
      </c>
      <c r="L229" s="5"/>
      <c r="M229" s="5"/>
      <c r="N229" s="5">
        <v>3549</v>
      </c>
      <c r="O229" s="5"/>
      <c r="P229" s="5"/>
      <c r="Q229" s="5"/>
      <c r="R229" s="5"/>
      <c r="S229" s="5"/>
      <c r="T229" s="5"/>
      <c r="U229" s="5">
        <v>326234</v>
      </c>
    </row>
    <row r="230" spans="2:21" ht="15" customHeight="1" x14ac:dyDescent="0.25">
      <c r="B230" s="1"/>
      <c r="C230" s="27">
        <v>43647</v>
      </c>
      <c r="D230" s="5">
        <v>12</v>
      </c>
      <c r="E230" s="5"/>
      <c r="F230" s="5">
        <v>322014</v>
      </c>
      <c r="G230" s="5">
        <v>1053</v>
      </c>
      <c r="H230" s="5"/>
      <c r="I230" s="5"/>
      <c r="J230" s="5"/>
      <c r="K230" s="5">
        <v>75</v>
      </c>
      <c r="L230" s="5"/>
      <c r="M230" s="5"/>
      <c r="N230" s="5">
        <v>3435</v>
      </c>
      <c r="O230" s="5"/>
      <c r="P230" s="5"/>
      <c r="Q230" s="5"/>
      <c r="R230" s="5"/>
      <c r="S230" s="5"/>
      <c r="T230" s="5"/>
      <c r="U230" s="5">
        <v>326589</v>
      </c>
    </row>
    <row r="231" spans="2:21" ht="15" customHeight="1" x14ac:dyDescent="0.25">
      <c r="B231" s="1"/>
      <c r="C231" s="27">
        <v>43678</v>
      </c>
      <c r="D231" s="5">
        <v>9</v>
      </c>
      <c r="E231" s="5"/>
      <c r="F231" s="5">
        <v>325302</v>
      </c>
      <c r="G231" s="5">
        <v>1033</v>
      </c>
      <c r="H231" s="5"/>
      <c r="I231" s="5"/>
      <c r="J231" s="5"/>
      <c r="K231" s="5">
        <v>90</v>
      </c>
      <c r="L231" s="5"/>
      <c r="M231" s="5"/>
      <c r="N231" s="5">
        <v>2570</v>
      </c>
      <c r="O231" s="5"/>
      <c r="P231" s="5"/>
      <c r="Q231" s="5"/>
      <c r="R231" s="5"/>
      <c r="S231" s="5"/>
      <c r="T231" s="5"/>
      <c r="U231" s="5">
        <v>329004</v>
      </c>
    </row>
    <row r="232" spans="2:21" ht="15" customHeight="1" x14ac:dyDescent="0.25">
      <c r="B232" s="1"/>
      <c r="C232" s="27">
        <v>43709</v>
      </c>
      <c r="D232" s="5">
        <v>10</v>
      </c>
      <c r="E232" s="5"/>
      <c r="F232" s="5">
        <v>312510</v>
      </c>
      <c r="G232" s="5">
        <v>975</v>
      </c>
      <c r="H232" s="5"/>
      <c r="I232" s="5"/>
      <c r="J232" s="5"/>
      <c r="K232" s="5">
        <v>78</v>
      </c>
      <c r="L232" s="5"/>
      <c r="M232" s="5"/>
      <c r="N232" s="5">
        <v>2869</v>
      </c>
      <c r="O232" s="5"/>
      <c r="P232" s="5"/>
      <c r="Q232" s="5"/>
      <c r="R232" s="5"/>
      <c r="S232" s="5"/>
      <c r="T232" s="5"/>
      <c r="U232" s="5">
        <v>316442</v>
      </c>
    </row>
    <row r="233" spans="2:21" ht="15" customHeight="1" x14ac:dyDescent="0.25">
      <c r="B233" s="1"/>
      <c r="C233" s="27">
        <v>43739</v>
      </c>
      <c r="D233" s="5">
        <v>7</v>
      </c>
      <c r="E233" s="5"/>
      <c r="F233" s="5">
        <v>301468</v>
      </c>
      <c r="G233" s="5">
        <v>920</v>
      </c>
      <c r="H233" s="5"/>
      <c r="I233" s="5"/>
      <c r="J233" s="5"/>
      <c r="K233" s="5">
        <v>85</v>
      </c>
      <c r="L233" s="5"/>
      <c r="M233" s="5"/>
      <c r="N233" s="5">
        <v>2549</v>
      </c>
      <c r="O233" s="5"/>
      <c r="P233" s="5"/>
      <c r="Q233" s="5"/>
      <c r="R233" s="5"/>
      <c r="S233" s="5"/>
      <c r="T233" s="5"/>
      <c r="U233" s="5">
        <v>305029</v>
      </c>
    </row>
    <row r="234" spans="2:21" ht="15" customHeight="1" x14ac:dyDescent="0.25">
      <c r="B234" s="1"/>
      <c r="C234" s="27">
        <v>43770</v>
      </c>
      <c r="D234" s="5">
        <v>8</v>
      </c>
      <c r="E234" s="5"/>
      <c r="F234" s="5">
        <v>277721</v>
      </c>
      <c r="G234" s="5">
        <v>745</v>
      </c>
      <c r="H234" s="5"/>
      <c r="I234" s="5"/>
      <c r="J234" s="5"/>
      <c r="K234" s="5">
        <v>75</v>
      </c>
      <c r="L234" s="5"/>
      <c r="M234" s="5"/>
      <c r="N234" s="5">
        <v>2107</v>
      </c>
      <c r="O234" s="5"/>
      <c r="P234" s="5"/>
      <c r="Q234" s="5"/>
      <c r="R234" s="5"/>
      <c r="S234" s="5"/>
      <c r="T234" s="5"/>
      <c r="U234" s="5">
        <v>280656</v>
      </c>
    </row>
    <row r="235" spans="2:21" ht="15" customHeight="1" x14ac:dyDescent="0.25">
      <c r="B235" s="1"/>
      <c r="C235" s="27">
        <v>43800</v>
      </c>
      <c r="D235" s="5">
        <v>5</v>
      </c>
      <c r="E235" s="5"/>
      <c r="F235" s="5">
        <v>294778</v>
      </c>
      <c r="G235" s="5">
        <v>489</v>
      </c>
      <c r="H235" s="5"/>
      <c r="I235" s="5"/>
      <c r="J235" s="5"/>
      <c r="K235" s="5">
        <v>77</v>
      </c>
      <c r="L235" s="5"/>
      <c r="M235" s="5"/>
      <c r="N235" s="5">
        <v>3368</v>
      </c>
      <c r="O235" s="5"/>
      <c r="P235" s="5"/>
      <c r="Q235" s="5"/>
      <c r="R235" s="5"/>
      <c r="S235" s="5"/>
      <c r="T235" s="5"/>
      <c r="U235" s="5">
        <v>298717</v>
      </c>
    </row>
    <row r="236" spans="2:21" ht="15" customHeight="1" x14ac:dyDescent="0.25">
      <c r="B236" s="1"/>
      <c r="C236" s="26">
        <v>43831</v>
      </c>
      <c r="D236" s="4">
        <v>8</v>
      </c>
      <c r="E236" s="4"/>
      <c r="F236" s="4">
        <v>278969</v>
      </c>
      <c r="G236" s="4">
        <v>590</v>
      </c>
      <c r="H236" s="4"/>
      <c r="I236" s="4"/>
      <c r="J236" s="4"/>
      <c r="K236" s="4">
        <v>78</v>
      </c>
      <c r="L236" s="4"/>
      <c r="M236" s="4"/>
      <c r="N236" s="4">
        <v>2096</v>
      </c>
      <c r="O236" s="4"/>
      <c r="P236" s="4"/>
      <c r="Q236" s="4"/>
      <c r="R236" s="4"/>
      <c r="S236" s="4"/>
      <c r="T236" s="4"/>
      <c r="U236" s="4">
        <v>281741</v>
      </c>
    </row>
    <row r="237" spans="2:21" ht="15" customHeight="1" x14ac:dyDescent="0.25">
      <c r="B237" s="1"/>
      <c r="C237" s="27">
        <v>43862</v>
      </c>
      <c r="D237" s="5">
        <v>6</v>
      </c>
      <c r="E237" s="5"/>
      <c r="F237" s="5">
        <v>279750</v>
      </c>
      <c r="G237" s="5">
        <v>459</v>
      </c>
      <c r="H237" s="5"/>
      <c r="I237" s="5"/>
      <c r="J237" s="5"/>
      <c r="K237" s="5">
        <v>87</v>
      </c>
      <c r="L237" s="5"/>
      <c r="M237" s="5"/>
      <c r="N237" s="5">
        <v>2096</v>
      </c>
      <c r="O237" s="5"/>
      <c r="P237" s="5"/>
      <c r="Q237" s="5"/>
      <c r="R237" s="5"/>
      <c r="S237" s="5"/>
      <c r="T237" s="5"/>
      <c r="U237" s="5">
        <v>282398</v>
      </c>
    </row>
    <row r="238" spans="2:21" ht="15" customHeight="1" x14ac:dyDescent="0.25">
      <c r="B238" s="1"/>
      <c r="C238" s="27">
        <v>43891</v>
      </c>
      <c r="D238" s="5">
        <v>6</v>
      </c>
      <c r="E238" s="5"/>
      <c r="F238" s="5">
        <v>255295</v>
      </c>
      <c r="G238" s="5">
        <v>368</v>
      </c>
      <c r="H238" s="5"/>
      <c r="I238" s="5"/>
      <c r="J238" s="5"/>
      <c r="K238" s="5">
        <v>83</v>
      </c>
      <c r="L238" s="5"/>
      <c r="M238" s="5"/>
      <c r="N238" s="5">
        <v>3383</v>
      </c>
      <c r="O238" s="5"/>
      <c r="P238" s="5"/>
      <c r="Q238" s="5"/>
      <c r="R238" s="5"/>
      <c r="S238" s="5"/>
      <c r="T238" s="5"/>
      <c r="U238" s="5">
        <v>259135</v>
      </c>
    </row>
    <row r="239" spans="2:21" ht="15" customHeight="1" x14ac:dyDescent="0.25">
      <c r="B239" s="1"/>
      <c r="C239" s="27">
        <v>43922</v>
      </c>
      <c r="D239" s="5">
        <v>2</v>
      </c>
      <c r="E239" s="5"/>
      <c r="F239" s="5">
        <v>188141</v>
      </c>
      <c r="G239" s="5">
        <v>185</v>
      </c>
      <c r="H239" s="5"/>
      <c r="I239" s="5"/>
      <c r="J239" s="5"/>
      <c r="K239" s="5">
        <v>41</v>
      </c>
      <c r="L239" s="5"/>
      <c r="M239" s="5"/>
      <c r="N239" s="5">
        <v>1390</v>
      </c>
      <c r="O239" s="5"/>
      <c r="P239" s="5"/>
      <c r="Q239" s="5"/>
      <c r="R239" s="5"/>
      <c r="S239" s="5"/>
      <c r="T239" s="5"/>
      <c r="U239" s="5">
        <v>189759</v>
      </c>
    </row>
    <row r="240" spans="2:21" ht="15" customHeight="1" x14ac:dyDescent="0.25">
      <c r="B240" s="1"/>
      <c r="C240" s="27">
        <v>43952</v>
      </c>
      <c r="D240" s="5">
        <v>6</v>
      </c>
      <c r="E240" s="5"/>
      <c r="F240" s="5">
        <v>191301</v>
      </c>
      <c r="G240" s="5">
        <v>237</v>
      </c>
      <c r="H240" s="5"/>
      <c r="I240" s="5"/>
      <c r="J240" s="5"/>
      <c r="K240" s="5">
        <v>130</v>
      </c>
      <c r="L240" s="5"/>
      <c r="M240" s="5"/>
      <c r="N240" s="5">
        <v>1379</v>
      </c>
      <c r="O240" s="5"/>
      <c r="P240" s="5"/>
      <c r="Q240" s="5"/>
      <c r="R240" s="5"/>
      <c r="S240" s="5"/>
      <c r="T240" s="5"/>
      <c r="U240" s="5">
        <v>193053</v>
      </c>
    </row>
    <row r="241" spans="2:21" ht="15" customHeight="1" x14ac:dyDescent="0.25">
      <c r="B241" s="1"/>
      <c r="C241" s="27">
        <v>43983</v>
      </c>
      <c r="D241" s="5">
        <v>3</v>
      </c>
      <c r="E241" s="5"/>
      <c r="F241" s="5">
        <v>180826</v>
      </c>
      <c r="G241" s="5">
        <v>182</v>
      </c>
      <c r="H241" s="5"/>
      <c r="I241" s="5"/>
      <c r="J241" s="5"/>
      <c r="K241" s="5">
        <v>142</v>
      </c>
      <c r="L241" s="5"/>
      <c r="M241" s="5"/>
      <c r="N241" s="5">
        <v>1463</v>
      </c>
      <c r="O241" s="5"/>
      <c r="P241" s="5"/>
      <c r="Q241" s="5"/>
      <c r="R241" s="5"/>
      <c r="S241" s="5"/>
      <c r="T241" s="5"/>
      <c r="U241" s="5">
        <v>182616</v>
      </c>
    </row>
    <row r="242" spans="2:21" ht="15" customHeight="1" x14ac:dyDescent="0.25">
      <c r="B242" s="1"/>
      <c r="C242" s="27">
        <v>44013</v>
      </c>
      <c r="D242" s="5">
        <v>4</v>
      </c>
      <c r="E242" s="5"/>
      <c r="F242" s="5">
        <v>187745</v>
      </c>
      <c r="G242" s="5">
        <v>191</v>
      </c>
      <c r="H242" s="5"/>
      <c r="I242" s="5"/>
      <c r="J242" s="5"/>
      <c r="K242" s="5">
        <v>162</v>
      </c>
      <c r="L242" s="5"/>
      <c r="M242" s="5"/>
      <c r="N242" s="5">
        <v>1248</v>
      </c>
      <c r="O242" s="5"/>
      <c r="P242" s="5"/>
      <c r="Q242" s="5"/>
      <c r="R242" s="5"/>
      <c r="S242" s="5"/>
      <c r="T242" s="5"/>
      <c r="U242" s="5">
        <v>189350</v>
      </c>
    </row>
    <row r="243" spans="2:21" ht="15" customHeight="1" x14ac:dyDescent="0.25">
      <c r="B243" s="1"/>
      <c r="C243" s="27">
        <v>44044</v>
      </c>
      <c r="D243" s="5">
        <v>1</v>
      </c>
      <c r="E243" s="5"/>
      <c r="F243" s="5">
        <v>192115</v>
      </c>
      <c r="G243" s="5">
        <v>210</v>
      </c>
      <c r="H243" s="5"/>
      <c r="I243" s="5"/>
      <c r="J243" s="5"/>
      <c r="K243" s="5">
        <v>191</v>
      </c>
      <c r="L243" s="5"/>
      <c r="M243" s="5"/>
      <c r="N243" s="5">
        <v>4932</v>
      </c>
      <c r="O243" s="5"/>
      <c r="P243" s="5"/>
      <c r="Q243" s="5"/>
      <c r="R243" s="5"/>
      <c r="S243" s="5"/>
      <c r="T243" s="5"/>
      <c r="U243" s="5">
        <v>197449</v>
      </c>
    </row>
    <row r="244" spans="2:21" ht="15" customHeight="1" x14ac:dyDescent="0.25">
      <c r="B244" s="1"/>
      <c r="C244" s="27">
        <v>44075</v>
      </c>
      <c r="D244" s="5">
        <v>2</v>
      </c>
      <c r="E244" s="5"/>
      <c r="F244" s="5">
        <v>172165</v>
      </c>
      <c r="G244" s="5">
        <v>176</v>
      </c>
      <c r="H244" s="5"/>
      <c r="I244" s="5"/>
      <c r="J244" s="5"/>
      <c r="K244" s="5">
        <v>216</v>
      </c>
      <c r="L244" s="5"/>
      <c r="M244" s="5"/>
      <c r="N244" s="5">
        <v>4060</v>
      </c>
      <c r="O244" s="5"/>
      <c r="P244" s="5"/>
      <c r="Q244" s="5"/>
      <c r="R244" s="5"/>
      <c r="S244" s="5"/>
      <c r="T244" s="5"/>
      <c r="U244" s="5">
        <v>176619</v>
      </c>
    </row>
    <row r="245" spans="2:21" ht="15" customHeight="1" x14ac:dyDescent="0.25">
      <c r="B245" s="1"/>
      <c r="C245" s="27">
        <v>44105</v>
      </c>
      <c r="D245" s="5">
        <v>4</v>
      </c>
      <c r="E245" s="5"/>
      <c r="F245" s="5">
        <v>182407</v>
      </c>
      <c r="G245" s="5">
        <v>189</v>
      </c>
      <c r="H245" s="5"/>
      <c r="I245" s="5"/>
      <c r="J245" s="5"/>
      <c r="K245" s="5">
        <v>240</v>
      </c>
      <c r="L245" s="5"/>
      <c r="M245" s="5"/>
      <c r="N245" s="5">
        <v>3581</v>
      </c>
      <c r="O245" s="5"/>
      <c r="P245" s="5"/>
      <c r="Q245" s="5"/>
      <c r="R245" s="5"/>
      <c r="S245" s="5"/>
      <c r="T245" s="5"/>
      <c r="U245" s="5">
        <v>186421</v>
      </c>
    </row>
    <row r="246" spans="2:21" ht="15" customHeight="1" x14ac:dyDescent="0.25">
      <c r="B246" s="1"/>
      <c r="C246" s="27">
        <v>44136</v>
      </c>
      <c r="D246" s="5">
        <v>7</v>
      </c>
      <c r="E246" s="5"/>
      <c r="F246" s="5">
        <v>194607</v>
      </c>
      <c r="G246" s="5">
        <v>130</v>
      </c>
      <c r="H246" s="5"/>
      <c r="I246" s="5"/>
      <c r="J246" s="5"/>
      <c r="K246" s="5">
        <v>260</v>
      </c>
      <c r="L246" s="5"/>
      <c r="M246" s="5"/>
      <c r="N246" s="5">
        <v>3495</v>
      </c>
      <c r="O246" s="5"/>
      <c r="P246" s="5"/>
      <c r="Q246" s="5"/>
      <c r="R246" s="5"/>
      <c r="S246" s="5"/>
      <c r="T246" s="5"/>
      <c r="U246" s="5">
        <v>198499</v>
      </c>
    </row>
    <row r="247" spans="2:21" ht="15" customHeight="1" x14ac:dyDescent="0.25">
      <c r="B247" s="1"/>
      <c r="C247" s="27">
        <v>44166</v>
      </c>
      <c r="D247" s="5">
        <v>5</v>
      </c>
      <c r="E247" s="5"/>
      <c r="F247" s="5">
        <v>198857</v>
      </c>
      <c r="G247" s="5">
        <v>213</v>
      </c>
      <c r="H247" s="5"/>
      <c r="I247" s="5"/>
      <c r="J247" s="5"/>
      <c r="K247" s="5">
        <v>284</v>
      </c>
      <c r="L247" s="5"/>
      <c r="M247" s="5"/>
      <c r="N247" s="5">
        <v>5613</v>
      </c>
      <c r="O247" s="5"/>
      <c r="P247" s="5"/>
      <c r="Q247" s="5"/>
      <c r="R247" s="5"/>
      <c r="S247" s="5"/>
      <c r="T247" s="5"/>
      <c r="U247" s="5">
        <v>204972</v>
      </c>
    </row>
    <row r="248" spans="2:21" ht="15" customHeight="1" x14ac:dyDescent="0.25">
      <c r="B248" s="1"/>
      <c r="C248" s="26">
        <v>44197</v>
      </c>
      <c r="D248" s="4">
        <v>3</v>
      </c>
      <c r="E248" s="4"/>
      <c r="F248" s="4">
        <v>174557</v>
      </c>
      <c r="G248" s="4">
        <v>228</v>
      </c>
      <c r="H248" s="4"/>
      <c r="I248" s="4"/>
      <c r="J248" s="4"/>
      <c r="K248" s="4">
        <v>300</v>
      </c>
      <c r="L248" s="4"/>
      <c r="M248" s="4"/>
      <c r="N248" s="4">
        <v>5191</v>
      </c>
      <c r="O248" s="4"/>
      <c r="P248" s="4"/>
      <c r="Q248" s="4"/>
      <c r="R248" s="4"/>
      <c r="S248" s="4"/>
      <c r="T248" s="4"/>
      <c r="U248" s="4">
        <v>180279</v>
      </c>
    </row>
    <row r="249" spans="2:21" ht="15" customHeight="1" x14ac:dyDescent="0.25">
      <c r="B249" s="1"/>
      <c r="C249" s="27">
        <v>44228</v>
      </c>
      <c r="D249" s="5">
        <v>2</v>
      </c>
      <c r="E249" s="5"/>
      <c r="F249" s="5">
        <v>172227</v>
      </c>
      <c r="G249" s="5">
        <v>184</v>
      </c>
      <c r="H249" s="5"/>
      <c r="I249" s="5"/>
      <c r="J249" s="5"/>
      <c r="K249" s="5">
        <v>326</v>
      </c>
      <c r="L249" s="5"/>
      <c r="M249" s="5"/>
      <c r="N249" s="5">
        <v>4123</v>
      </c>
      <c r="O249" s="5"/>
      <c r="P249" s="5"/>
      <c r="Q249" s="5"/>
      <c r="R249" s="5"/>
      <c r="S249" s="5"/>
      <c r="T249" s="5"/>
      <c r="U249" s="5">
        <v>176862</v>
      </c>
    </row>
    <row r="250" spans="2:21" ht="15" customHeight="1" x14ac:dyDescent="0.25">
      <c r="B250" s="1"/>
      <c r="C250" s="27">
        <v>44256</v>
      </c>
      <c r="D250" s="5">
        <v>3</v>
      </c>
      <c r="E250" s="5"/>
      <c r="F250" s="5">
        <v>181363</v>
      </c>
      <c r="G250" s="5">
        <v>241</v>
      </c>
      <c r="H250" s="5"/>
      <c r="I250" s="5"/>
      <c r="J250" s="5"/>
      <c r="K250" s="5">
        <v>357</v>
      </c>
      <c r="L250" s="5"/>
      <c r="M250" s="5"/>
      <c r="N250" s="5">
        <v>3611</v>
      </c>
      <c r="O250" s="5"/>
      <c r="P250" s="5"/>
      <c r="Q250" s="5"/>
      <c r="R250" s="5"/>
      <c r="S250" s="5"/>
      <c r="T250" s="5"/>
      <c r="U250" s="5">
        <v>185575</v>
      </c>
    </row>
    <row r="251" spans="2:21" ht="15" customHeight="1" x14ac:dyDescent="0.25">
      <c r="B251" s="1"/>
      <c r="C251" s="27">
        <v>44287</v>
      </c>
      <c r="D251" s="5">
        <v>3</v>
      </c>
      <c r="E251" s="5"/>
      <c r="F251" s="5">
        <v>156944</v>
      </c>
      <c r="G251" s="5">
        <v>194</v>
      </c>
      <c r="H251" s="5"/>
      <c r="I251" s="5"/>
      <c r="J251" s="5"/>
      <c r="K251" s="5">
        <v>351</v>
      </c>
      <c r="L251" s="5"/>
      <c r="M251" s="5"/>
      <c r="N251" s="5">
        <v>2728</v>
      </c>
      <c r="O251" s="5"/>
      <c r="P251" s="5"/>
      <c r="Q251" s="5"/>
      <c r="R251" s="5"/>
      <c r="S251" s="5"/>
      <c r="T251" s="5"/>
      <c r="U251" s="5">
        <v>160220</v>
      </c>
    </row>
    <row r="252" spans="2:21" ht="15" customHeight="1" x14ac:dyDescent="0.25">
      <c r="B252" s="1"/>
      <c r="C252" s="27">
        <v>44317</v>
      </c>
      <c r="D252" s="5">
        <v>1</v>
      </c>
      <c r="E252" s="5"/>
      <c r="F252" s="5">
        <v>164476</v>
      </c>
      <c r="G252" s="5">
        <v>212</v>
      </c>
      <c r="H252" s="5"/>
      <c r="I252" s="5"/>
      <c r="J252" s="5"/>
      <c r="K252" s="5">
        <v>382</v>
      </c>
      <c r="L252" s="5"/>
      <c r="M252" s="5"/>
      <c r="N252" s="5">
        <v>5168</v>
      </c>
      <c r="O252" s="5"/>
      <c r="P252" s="5"/>
      <c r="Q252" s="5"/>
      <c r="R252" s="5"/>
      <c r="S252" s="5"/>
      <c r="T252" s="5"/>
      <c r="U252" s="5">
        <v>170239</v>
      </c>
    </row>
    <row r="253" spans="2:21" ht="15" customHeight="1" x14ac:dyDescent="0.25">
      <c r="B253" s="1"/>
      <c r="C253" s="27">
        <v>44348</v>
      </c>
      <c r="D253" s="5">
        <v>1</v>
      </c>
      <c r="E253" s="5"/>
      <c r="F253" s="5">
        <v>160815</v>
      </c>
      <c r="G253" s="5">
        <v>237</v>
      </c>
      <c r="H253" s="5"/>
      <c r="I253" s="5"/>
      <c r="J253" s="5"/>
      <c r="K253" s="5">
        <v>414</v>
      </c>
      <c r="L253" s="5"/>
      <c r="M253" s="5"/>
      <c r="N253" s="5">
        <v>4338</v>
      </c>
      <c r="O253" s="5"/>
      <c r="P253" s="5"/>
      <c r="Q253" s="5"/>
      <c r="R253" s="5"/>
      <c r="S253" s="5"/>
      <c r="T253" s="5"/>
      <c r="U253" s="5">
        <v>165805</v>
      </c>
    </row>
    <row r="254" spans="2:21" ht="15" customHeight="1" x14ac:dyDescent="0.25">
      <c r="B254" s="1"/>
      <c r="C254" s="27">
        <v>44378</v>
      </c>
      <c r="D254" s="5"/>
      <c r="E254" s="5"/>
      <c r="F254" s="5">
        <v>159921</v>
      </c>
      <c r="G254" s="5">
        <v>236</v>
      </c>
      <c r="H254" s="5"/>
      <c r="I254" s="5"/>
      <c r="J254" s="5"/>
      <c r="K254" s="5">
        <v>455</v>
      </c>
      <c r="L254" s="5"/>
      <c r="M254" s="5"/>
      <c r="N254" s="5">
        <v>18517</v>
      </c>
      <c r="O254" s="5"/>
      <c r="P254" s="5"/>
      <c r="Q254" s="5"/>
      <c r="R254" s="5"/>
      <c r="S254" s="5"/>
      <c r="T254" s="5"/>
      <c r="U254" s="5">
        <v>179129</v>
      </c>
    </row>
    <row r="255" spans="2:21" ht="15" customHeight="1" x14ac:dyDescent="0.25">
      <c r="B255" s="1"/>
      <c r="C255" s="27">
        <v>44409</v>
      </c>
      <c r="D255" s="5"/>
      <c r="E255" s="5"/>
      <c r="F255" s="5">
        <v>169222</v>
      </c>
      <c r="G255" s="5">
        <v>255</v>
      </c>
      <c r="H255" s="5"/>
      <c r="I255" s="5"/>
      <c r="J255" s="5"/>
      <c r="K255" s="5">
        <v>496</v>
      </c>
      <c r="L255" s="5"/>
      <c r="M255" s="5"/>
      <c r="N255" s="5">
        <v>3637</v>
      </c>
      <c r="O255" s="5"/>
      <c r="P255" s="5"/>
      <c r="Q255" s="5"/>
      <c r="R255" s="5"/>
      <c r="S255" s="5"/>
      <c r="T255" s="5"/>
      <c r="U255" s="5">
        <v>173610</v>
      </c>
    </row>
    <row r="256" spans="2:21" ht="15" customHeight="1" x14ac:dyDescent="0.25">
      <c r="B256" s="1"/>
      <c r="C256" s="27">
        <v>44440</v>
      </c>
      <c r="D256" s="5"/>
      <c r="E256" s="5"/>
      <c r="F256" s="5">
        <v>163363</v>
      </c>
      <c r="G256" s="5">
        <v>232</v>
      </c>
      <c r="H256" s="5"/>
      <c r="I256" s="5"/>
      <c r="J256" s="5"/>
      <c r="K256" s="5">
        <v>519</v>
      </c>
      <c r="L256" s="5"/>
      <c r="M256" s="5"/>
      <c r="N256" s="5">
        <v>2148</v>
      </c>
      <c r="O256" s="5"/>
      <c r="P256" s="5"/>
      <c r="Q256" s="5"/>
      <c r="R256" s="5"/>
      <c r="S256" s="5"/>
      <c r="T256" s="5"/>
      <c r="U256" s="5">
        <v>166262</v>
      </c>
    </row>
    <row r="257" spans="2:21" ht="15" customHeight="1" x14ac:dyDescent="0.25">
      <c r="B257" s="1"/>
      <c r="C257" s="27">
        <v>44470</v>
      </c>
      <c r="D257" s="5"/>
      <c r="E257" s="5"/>
      <c r="F257" s="5">
        <v>164992</v>
      </c>
      <c r="G257" s="5">
        <v>240</v>
      </c>
      <c r="H257" s="5"/>
      <c r="I257" s="5"/>
      <c r="J257" s="5"/>
      <c r="K257" s="5">
        <v>548</v>
      </c>
      <c r="L257" s="5"/>
      <c r="M257" s="5"/>
      <c r="N257" s="5">
        <v>1406</v>
      </c>
      <c r="O257" s="5"/>
      <c r="P257" s="5"/>
      <c r="Q257" s="5"/>
      <c r="R257" s="5"/>
      <c r="S257" s="5"/>
      <c r="T257" s="5"/>
      <c r="U257" s="5">
        <v>167186</v>
      </c>
    </row>
    <row r="258" spans="2:21" ht="15" customHeight="1" x14ac:dyDescent="0.25">
      <c r="B258" s="1"/>
      <c r="C258" s="27">
        <v>44501</v>
      </c>
      <c r="D258" s="5">
        <v>1</v>
      </c>
      <c r="E258" s="5"/>
      <c r="F258" s="5">
        <v>159649</v>
      </c>
      <c r="G258" s="5">
        <v>216</v>
      </c>
      <c r="H258" s="5"/>
      <c r="I258" s="5"/>
      <c r="J258" s="5"/>
      <c r="K258" s="5">
        <v>570</v>
      </c>
      <c r="L258" s="5"/>
      <c r="M258" s="5"/>
      <c r="N258" s="5">
        <v>358</v>
      </c>
      <c r="O258" s="5"/>
      <c r="P258" s="5"/>
      <c r="Q258" s="5"/>
      <c r="R258" s="5"/>
      <c r="S258" s="5"/>
      <c r="T258" s="5"/>
      <c r="U258" s="5">
        <v>160794</v>
      </c>
    </row>
    <row r="259" spans="2:21" ht="15" customHeight="1" x14ac:dyDescent="0.25">
      <c r="B259" s="1"/>
      <c r="C259" s="27">
        <v>44531</v>
      </c>
      <c r="D259" s="5">
        <v>1</v>
      </c>
      <c r="E259" s="5"/>
      <c r="F259" s="5">
        <v>166191</v>
      </c>
      <c r="G259" s="5">
        <v>192</v>
      </c>
      <c r="H259" s="5"/>
      <c r="I259" s="5"/>
      <c r="J259" s="5"/>
      <c r="K259" s="5">
        <v>594</v>
      </c>
      <c r="L259" s="5"/>
      <c r="M259" s="5"/>
      <c r="N259" s="5">
        <v>324</v>
      </c>
      <c r="O259" s="5"/>
      <c r="P259" s="5"/>
      <c r="Q259" s="5"/>
      <c r="R259" s="5"/>
      <c r="S259" s="5"/>
      <c r="T259" s="5"/>
      <c r="U259" s="5">
        <v>167302</v>
      </c>
    </row>
    <row r="260" spans="2:21" ht="15" customHeight="1" x14ac:dyDescent="0.25">
      <c r="B260" s="1"/>
      <c r="C260" s="26">
        <v>44562</v>
      </c>
      <c r="D260" s="4"/>
      <c r="E260" s="4"/>
      <c r="F260" s="4">
        <v>152027</v>
      </c>
      <c r="G260" s="4">
        <v>190</v>
      </c>
      <c r="H260" s="4"/>
      <c r="I260" s="4"/>
      <c r="J260" s="4"/>
      <c r="K260" s="4">
        <v>580</v>
      </c>
      <c r="L260" s="4"/>
      <c r="M260" s="4"/>
      <c r="N260" s="4">
        <v>372</v>
      </c>
      <c r="O260" s="4"/>
      <c r="P260" s="4"/>
      <c r="Q260" s="4"/>
      <c r="R260" s="4"/>
      <c r="S260" s="4"/>
      <c r="T260" s="4"/>
      <c r="U260" s="4">
        <v>153169</v>
      </c>
    </row>
    <row r="261" spans="2:21" ht="15" customHeight="1" x14ac:dyDescent="0.25">
      <c r="B261" s="1"/>
      <c r="C261" s="27">
        <v>44593</v>
      </c>
      <c r="D261" s="5"/>
      <c r="E261" s="5"/>
      <c r="F261" s="5">
        <v>144001</v>
      </c>
      <c r="G261" s="5">
        <v>190</v>
      </c>
      <c r="H261" s="5"/>
      <c r="I261" s="5"/>
      <c r="J261" s="5"/>
      <c r="K261" s="5">
        <v>552</v>
      </c>
      <c r="L261" s="5"/>
      <c r="M261" s="5"/>
      <c r="N261" s="5">
        <v>375</v>
      </c>
      <c r="O261" s="5"/>
      <c r="P261" s="5"/>
      <c r="Q261" s="5"/>
      <c r="R261" s="5"/>
      <c r="S261" s="5"/>
      <c r="T261" s="5"/>
      <c r="U261" s="5">
        <v>145118</v>
      </c>
    </row>
    <row r="262" spans="2:21" ht="15" customHeight="1" x14ac:dyDescent="0.25">
      <c r="B262" s="1"/>
      <c r="C262" s="27">
        <v>44621</v>
      </c>
      <c r="D262" s="5"/>
      <c r="E262" s="5"/>
      <c r="F262" s="5">
        <v>153802</v>
      </c>
      <c r="G262" s="5">
        <v>290</v>
      </c>
      <c r="H262" s="5"/>
      <c r="I262" s="5"/>
      <c r="J262" s="5"/>
      <c r="K262" s="5">
        <v>577</v>
      </c>
      <c r="L262" s="5"/>
      <c r="M262" s="5"/>
      <c r="N262" s="5">
        <v>166</v>
      </c>
      <c r="O262" s="5"/>
      <c r="P262" s="5"/>
      <c r="Q262" s="5"/>
      <c r="R262" s="5"/>
      <c r="S262" s="5"/>
      <c r="T262" s="5"/>
      <c r="U262" s="5">
        <v>154835</v>
      </c>
    </row>
    <row r="263" spans="2:21" ht="15" customHeight="1" x14ac:dyDescent="0.25">
      <c r="B263" s="1"/>
      <c r="C263" s="27">
        <v>44652</v>
      </c>
      <c r="D263" s="5"/>
      <c r="E263" s="5"/>
      <c r="F263" s="5">
        <v>127949</v>
      </c>
      <c r="G263" s="5">
        <v>232</v>
      </c>
      <c r="H263" s="5"/>
      <c r="I263" s="5"/>
      <c r="J263" s="5"/>
      <c r="K263" s="5">
        <v>549</v>
      </c>
      <c r="L263" s="5"/>
      <c r="M263" s="5"/>
      <c r="N263" s="5">
        <v>48</v>
      </c>
      <c r="O263" s="5"/>
      <c r="P263" s="5"/>
      <c r="Q263" s="5"/>
      <c r="R263" s="5"/>
      <c r="S263" s="5"/>
      <c r="T263" s="5"/>
      <c r="U263" s="5">
        <v>128778</v>
      </c>
    </row>
    <row r="264" spans="2:21" ht="15" customHeight="1" x14ac:dyDescent="0.25">
      <c r="B264" s="1"/>
      <c r="C264" s="27">
        <v>44682</v>
      </c>
      <c r="D264" s="5"/>
      <c r="E264" s="5"/>
      <c r="F264" s="5">
        <v>146734</v>
      </c>
      <c r="G264" s="5">
        <v>266</v>
      </c>
      <c r="H264" s="5"/>
      <c r="I264" s="5"/>
      <c r="J264" s="5"/>
      <c r="K264" s="5">
        <v>621</v>
      </c>
      <c r="L264" s="5"/>
      <c r="M264" s="5"/>
      <c r="N264" s="5">
        <v>62</v>
      </c>
      <c r="O264" s="5"/>
      <c r="P264" s="5"/>
      <c r="Q264" s="5"/>
      <c r="R264" s="5"/>
      <c r="S264" s="5"/>
      <c r="T264" s="5"/>
      <c r="U264" s="5">
        <v>147683</v>
      </c>
    </row>
    <row r="265" spans="2:21" ht="15" customHeight="1" x14ac:dyDescent="0.25">
      <c r="B265" s="1"/>
      <c r="C265" s="27">
        <v>44713</v>
      </c>
      <c r="D265" s="5"/>
      <c r="E265" s="5"/>
      <c r="F265" s="5">
        <v>132833</v>
      </c>
      <c r="G265" s="5">
        <v>227</v>
      </c>
      <c r="H265" s="5"/>
      <c r="I265" s="5"/>
      <c r="J265" s="5"/>
      <c r="K265" s="5">
        <v>626</v>
      </c>
      <c r="L265" s="5"/>
      <c r="M265" s="5"/>
      <c r="N265" s="5">
        <v>72</v>
      </c>
      <c r="O265" s="5"/>
      <c r="P265" s="5"/>
      <c r="Q265" s="5"/>
      <c r="R265" s="5"/>
      <c r="S265" s="5"/>
      <c r="T265" s="5"/>
      <c r="U265" s="5">
        <v>133758</v>
      </c>
    </row>
    <row r="266" spans="2:21" ht="15" customHeight="1" x14ac:dyDescent="0.25">
      <c r="B266" s="1"/>
      <c r="C266" s="27">
        <v>44743</v>
      </c>
      <c r="D266" s="5"/>
      <c r="E266" s="5"/>
      <c r="F266" s="5">
        <v>114590</v>
      </c>
      <c r="G266" s="5">
        <v>253</v>
      </c>
      <c r="H266" s="5"/>
      <c r="I266" s="5"/>
      <c r="J266" s="5"/>
      <c r="K266" s="5">
        <v>627</v>
      </c>
      <c r="L266" s="5"/>
      <c r="M266" s="5"/>
      <c r="N266" s="5">
        <v>73</v>
      </c>
      <c r="O266" s="5"/>
      <c r="P266" s="5"/>
      <c r="Q266" s="5"/>
      <c r="R266" s="5"/>
      <c r="S266" s="5"/>
      <c r="T266" s="5"/>
      <c r="U266" s="5">
        <v>115543</v>
      </c>
    </row>
    <row r="267" spans="2:21" ht="15" customHeight="1" x14ac:dyDescent="0.25">
      <c r="B267" s="1"/>
      <c r="C267" s="27">
        <v>44774</v>
      </c>
      <c r="D267" s="5"/>
      <c r="E267" s="5"/>
      <c r="F267" s="5">
        <v>135463</v>
      </c>
      <c r="G267" s="5">
        <v>287</v>
      </c>
      <c r="H267" s="5"/>
      <c r="I267" s="5"/>
      <c r="J267" s="5"/>
      <c r="K267" s="5">
        <v>642</v>
      </c>
      <c r="L267" s="5"/>
      <c r="M267" s="5"/>
      <c r="N267" s="5">
        <v>38</v>
      </c>
      <c r="O267" s="5"/>
      <c r="P267" s="5"/>
      <c r="Q267" s="5"/>
      <c r="R267" s="5"/>
      <c r="S267" s="5"/>
      <c r="T267" s="5"/>
      <c r="U267" s="5">
        <v>136430</v>
      </c>
    </row>
    <row r="268" spans="2:21" ht="15" customHeight="1" x14ac:dyDescent="0.25">
      <c r="B268" s="1"/>
      <c r="C268" s="27">
        <v>44805</v>
      </c>
      <c r="D268" s="5"/>
      <c r="E268" s="5"/>
      <c r="F268" s="5">
        <v>125678</v>
      </c>
      <c r="G268" s="5">
        <v>252</v>
      </c>
      <c r="H268" s="5"/>
      <c r="I268" s="5"/>
      <c r="J268" s="5"/>
      <c r="K268" s="5">
        <v>629</v>
      </c>
      <c r="L268" s="5"/>
      <c r="M268" s="5"/>
      <c r="N268" s="5">
        <v>34</v>
      </c>
      <c r="O268" s="5"/>
      <c r="P268" s="5"/>
      <c r="Q268" s="5"/>
      <c r="R268" s="5"/>
      <c r="S268" s="5"/>
      <c r="T268" s="5"/>
      <c r="U268" s="5">
        <v>126593</v>
      </c>
    </row>
    <row r="269" spans="2:21" ht="15" customHeight="1" x14ac:dyDescent="0.25">
      <c r="B269" s="1"/>
      <c r="C269" s="27">
        <v>44835</v>
      </c>
      <c r="D269" s="5"/>
      <c r="E269" s="5"/>
      <c r="F269" s="5">
        <v>132163</v>
      </c>
      <c r="G269" s="5">
        <v>266</v>
      </c>
      <c r="H269" s="5"/>
      <c r="I269" s="5"/>
      <c r="J269" s="5"/>
      <c r="K269" s="5">
        <v>690</v>
      </c>
      <c r="L269" s="5"/>
      <c r="M269" s="5"/>
      <c r="N269" s="5">
        <v>46</v>
      </c>
      <c r="O269" s="5"/>
      <c r="P269" s="5"/>
      <c r="Q269" s="5"/>
      <c r="R269" s="5"/>
      <c r="S269" s="5"/>
      <c r="T269" s="5"/>
      <c r="U269" s="5">
        <v>133165</v>
      </c>
    </row>
    <row r="270" spans="2:21" ht="15" customHeight="1" x14ac:dyDescent="0.25">
      <c r="B270" s="1"/>
      <c r="C270" s="27">
        <v>44866</v>
      </c>
      <c r="D270" s="5"/>
      <c r="E270" s="5"/>
      <c r="F270" s="5">
        <v>128150</v>
      </c>
      <c r="G270" s="5">
        <v>302</v>
      </c>
      <c r="H270" s="5"/>
      <c r="I270" s="5"/>
      <c r="J270" s="5"/>
      <c r="K270" s="5">
        <v>662</v>
      </c>
      <c r="L270" s="5"/>
      <c r="M270" s="5"/>
      <c r="N270" s="5">
        <v>72</v>
      </c>
      <c r="O270" s="5"/>
      <c r="P270" s="5"/>
      <c r="Q270" s="5"/>
      <c r="R270" s="5"/>
      <c r="S270" s="5"/>
      <c r="T270" s="5"/>
      <c r="U270" s="5">
        <v>129186</v>
      </c>
    </row>
    <row r="271" spans="2:21" ht="15" customHeight="1" x14ac:dyDescent="0.25">
      <c r="B271" s="1"/>
      <c r="C271" s="27">
        <v>44896</v>
      </c>
      <c r="D271" s="5"/>
      <c r="E271" s="5"/>
      <c r="F271" s="5">
        <v>132978</v>
      </c>
      <c r="G271" s="5">
        <v>322</v>
      </c>
      <c r="H271" s="5"/>
      <c r="I271" s="5"/>
      <c r="J271" s="5"/>
      <c r="K271" s="5">
        <v>649</v>
      </c>
      <c r="L271" s="5"/>
      <c r="M271" s="5"/>
      <c r="N271" s="5">
        <v>50</v>
      </c>
      <c r="O271" s="5"/>
      <c r="P271" s="5"/>
      <c r="Q271" s="5"/>
      <c r="R271" s="5"/>
      <c r="S271" s="5"/>
      <c r="T271" s="5"/>
      <c r="U271" s="5">
        <v>133999</v>
      </c>
    </row>
    <row r="272" spans="2:21" ht="15" customHeight="1" x14ac:dyDescent="0.25">
      <c r="B272" s="1"/>
      <c r="C272" s="26">
        <v>44927</v>
      </c>
      <c r="D272" s="4"/>
      <c r="E272" s="4"/>
      <c r="F272" s="4">
        <v>120767</v>
      </c>
      <c r="G272" s="4">
        <v>340</v>
      </c>
      <c r="H272" s="4"/>
      <c r="I272" s="4"/>
      <c r="J272" s="4"/>
      <c r="K272" s="4">
        <v>620</v>
      </c>
      <c r="L272" s="4"/>
      <c r="M272" s="4"/>
      <c r="N272" s="4">
        <v>118</v>
      </c>
      <c r="O272" s="4"/>
      <c r="P272" s="4"/>
      <c r="Q272" s="4"/>
      <c r="R272" s="4"/>
      <c r="S272" s="4"/>
      <c r="T272" s="4"/>
      <c r="U272" s="4">
        <v>121845</v>
      </c>
    </row>
    <row r="273" spans="2:21" ht="15" customHeight="1" x14ac:dyDescent="0.25">
      <c r="B273" s="1"/>
      <c r="C273" s="27">
        <v>44958</v>
      </c>
      <c r="D273" s="5"/>
      <c r="E273" s="5"/>
      <c r="F273" s="5">
        <v>117057</v>
      </c>
      <c r="G273" s="5">
        <v>280</v>
      </c>
      <c r="H273" s="5"/>
      <c r="I273" s="5"/>
      <c r="J273" s="5"/>
      <c r="K273" s="5">
        <v>619</v>
      </c>
      <c r="L273" s="5"/>
      <c r="M273" s="5"/>
      <c r="N273" s="5">
        <v>47</v>
      </c>
      <c r="O273" s="5"/>
      <c r="P273" s="5"/>
      <c r="Q273" s="5"/>
      <c r="R273" s="5"/>
      <c r="S273" s="5"/>
      <c r="T273" s="5"/>
      <c r="U273" s="5">
        <v>118003</v>
      </c>
    </row>
    <row r="274" spans="2:21" ht="15" customHeight="1" x14ac:dyDescent="0.25">
      <c r="B274" s="1"/>
      <c r="C274" s="27">
        <v>44986</v>
      </c>
      <c r="D274" s="5"/>
      <c r="E274" s="5"/>
      <c r="F274" s="5">
        <v>119088</v>
      </c>
      <c r="G274" s="5">
        <v>399</v>
      </c>
      <c r="H274" s="5"/>
      <c r="I274" s="5"/>
      <c r="J274" s="5"/>
      <c r="K274" s="5">
        <v>657</v>
      </c>
      <c r="L274" s="5"/>
      <c r="M274" s="5"/>
      <c r="N274" s="5">
        <v>55</v>
      </c>
      <c r="O274" s="5"/>
      <c r="P274" s="5"/>
      <c r="Q274" s="5"/>
      <c r="R274" s="5"/>
      <c r="S274" s="5"/>
      <c r="T274" s="5"/>
      <c r="U274" s="5">
        <v>120199</v>
      </c>
    </row>
    <row r="275" spans="2:21" ht="15" customHeight="1" x14ac:dyDescent="0.25">
      <c r="B275" s="1"/>
      <c r="C275" s="27">
        <v>45017</v>
      </c>
      <c r="D275" s="5"/>
      <c r="E275" s="5"/>
      <c r="F275" s="5">
        <v>112486</v>
      </c>
      <c r="G275" s="5">
        <v>344</v>
      </c>
      <c r="H275" s="5"/>
      <c r="I275" s="5"/>
      <c r="J275" s="5"/>
      <c r="K275" s="5">
        <v>640</v>
      </c>
      <c r="L275" s="5"/>
      <c r="M275" s="5"/>
      <c r="N275" s="5">
        <v>103</v>
      </c>
      <c r="O275" s="5"/>
      <c r="P275" s="5"/>
      <c r="Q275" s="5"/>
      <c r="R275" s="5"/>
      <c r="S275" s="5"/>
      <c r="T275" s="5"/>
      <c r="U275" s="5">
        <v>113573</v>
      </c>
    </row>
    <row r="276" spans="2:21" ht="15" customHeight="1" x14ac:dyDescent="0.25">
      <c r="B276" s="1"/>
      <c r="C276" s="27">
        <v>45047</v>
      </c>
      <c r="D276" s="5"/>
      <c r="E276" s="5"/>
      <c r="F276" s="5">
        <v>111136</v>
      </c>
      <c r="G276" s="5">
        <v>430</v>
      </c>
      <c r="H276" s="5"/>
      <c r="I276" s="5"/>
      <c r="J276" s="5"/>
      <c r="K276" s="5">
        <v>648</v>
      </c>
      <c r="L276" s="5"/>
      <c r="M276" s="5"/>
      <c r="N276" s="5">
        <v>121</v>
      </c>
      <c r="O276" s="5"/>
      <c r="P276" s="5"/>
      <c r="Q276" s="5"/>
      <c r="R276" s="5"/>
      <c r="S276" s="5"/>
      <c r="T276" s="5"/>
      <c r="U276" s="5">
        <v>112335</v>
      </c>
    </row>
    <row r="277" spans="2:21" ht="15" customHeight="1" x14ac:dyDescent="0.25">
      <c r="B277" s="1"/>
      <c r="C277" s="27">
        <v>45078</v>
      </c>
      <c r="D277" s="5"/>
      <c r="E277" s="5"/>
      <c r="F277" s="5">
        <v>106236</v>
      </c>
      <c r="G277" s="5">
        <v>339</v>
      </c>
      <c r="H277" s="5"/>
      <c r="I277" s="5"/>
      <c r="J277" s="5"/>
      <c r="K277" s="5">
        <v>645</v>
      </c>
      <c r="L277" s="5"/>
      <c r="M277" s="5"/>
      <c r="N277" s="5">
        <v>102</v>
      </c>
      <c r="O277" s="5"/>
      <c r="P277" s="5"/>
      <c r="Q277" s="5"/>
      <c r="R277" s="5"/>
      <c r="S277" s="5"/>
      <c r="T277" s="5"/>
      <c r="U277" s="5">
        <v>107322</v>
      </c>
    </row>
    <row r="278" spans="2:21" ht="15" customHeight="1" x14ac:dyDescent="0.25">
      <c r="B278" s="1"/>
      <c r="C278" s="27">
        <v>45108</v>
      </c>
      <c r="D278" s="5"/>
      <c r="E278" s="5"/>
      <c r="F278" s="5">
        <v>106058</v>
      </c>
      <c r="G278" s="5">
        <v>390</v>
      </c>
      <c r="H278" s="5"/>
      <c r="I278" s="5"/>
      <c r="J278" s="5"/>
      <c r="K278" s="5">
        <v>660</v>
      </c>
      <c r="L278" s="5"/>
      <c r="M278" s="5"/>
      <c r="N278" s="5">
        <v>96</v>
      </c>
      <c r="O278" s="5"/>
      <c r="P278" s="5"/>
      <c r="Q278" s="5"/>
      <c r="R278" s="5"/>
      <c r="S278" s="5"/>
      <c r="T278" s="5"/>
      <c r="U278" s="5">
        <v>107204</v>
      </c>
    </row>
    <row r="279" spans="2:21" ht="15" customHeight="1" x14ac:dyDescent="0.25">
      <c r="B279" s="1"/>
      <c r="C279" s="27">
        <v>45139</v>
      </c>
      <c r="D279" s="5"/>
      <c r="E279" s="5"/>
      <c r="F279" s="5">
        <v>103709</v>
      </c>
      <c r="G279" s="5">
        <v>335</v>
      </c>
      <c r="H279" s="5"/>
      <c r="I279" s="5"/>
      <c r="J279" s="5"/>
      <c r="K279" s="5">
        <v>675</v>
      </c>
      <c r="L279" s="5"/>
      <c r="M279" s="5"/>
      <c r="N279" s="5">
        <v>121</v>
      </c>
      <c r="O279" s="5"/>
      <c r="P279" s="5"/>
      <c r="Q279" s="5"/>
      <c r="R279" s="5"/>
      <c r="S279" s="5"/>
      <c r="T279" s="5"/>
      <c r="U279" s="5">
        <v>104840</v>
      </c>
    </row>
    <row r="280" spans="2:21" ht="15" customHeight="1" x14ac:dyDescent="0.25">
      <c r="B280" s="1"/>
      <c r="C280" s="27">
        <v>45170</v>
      </c>
      <c r="D280" s="5"/>
      <c r="E280" s="5"/>
      <c r="F280" s="5">
        <v>96199</v>
      </c>
      <c r="G280" s="5">
        <v>291</v>
      </c>
      <c r="H280" s="5"/>
      <c r="I280" s="5"/>
      <c r="J280" s="5"/>
      <c r="K280" s="5">
        <v>661</v>
      </c>
      <c r="L280" s="5"/>
      <c r="M280" s="5"/>
      <c r="N280" s="5">
        <v>134</v>
      </c>
      <c r="O280" s="5"/>
      <c r="P280" s="5"/>
      <c r="Q280" s="5"/>
      <c r="R280" s="5"/>
      <c r="S280" s="5"/>
      <c r="T280" s="5"/>
      <c r="U280" s="5">
        <v>97285</v>
      </c>
    </row>
    <row r="281" spans="2:21" ht="15" customHeight="1" x14ac:dyDescent="0.25">
      <c r="B281" s="1"/>
      <c r="C281" s="27">
        <v>45200</v>
      </c>
      <c r="D281" s="5"/>
      <c r="E281" s="5"/>
      <c r="F281" s="5">
        <v>97010</v>
      </c>
      <c r="G281" s="5">
        <v>351</v>
      </c>
      <c r="H281" s="5"/>
      <c r="I281" s="5"/>
      <c r="J281" s="5"/>
      <c r="K281" s="5">
        <v>664</v>
      </c>
      <c r="L281" s="5"/>
      <c r="M281" s="5"/>
      <c r="N281" s="5">
        <v>161</v>
      </c>
      <c r="O281" s="5"/>
      <c r="P281" s="5"/>
      <c r="Q281" s="5"/>
      <c r="R281" s="5"/>
      <c r="S281" s="5"/>
      <c r="T281" s="5"/>
      <c r="U281" s="5">
        <v>98186</v>
      </c>
    </row>
    <row r="282" spans="2:21" ht="15" customHeight="1" x14ac:dyDescent="0.25">
      <c r="B282" s="1"/>
      <c r="C282" s="27">
        <v>45231</v>
      </c>
      <c r="D282" s="5"/>
      <c r="E282" s="5"/>
      <c r="F282" s="5">
        <v>95735</v>
      </c>
      <c r="G282" s="5">
        <v>318</v>
      </c>
      <c r="H282" s="5"/>
      <c r="I282" s="5"/>
      <c r="J282" s="5"/>
      <c r="K282" s="5">
        <v>670</v>
      </c>
      <c r="L282" s="5"/>
      <c r="M282" s="5"/>
      <c r="N282" s="5">
        <v>179</v>
      </c>
      <c r="O282" s="5"/>
      <c r="P282" s="5"/>
      <c r="Q282" s="5"/>
      <c r="R282" s="5"/>
      <c r="S282" s="5"/>
      <c r="T282" s="5"/>
      <c r="U282" s="5">
        <v>96902</v>
      </c>
    </row>
    <row r="283" spans="2:21" ht="15" customHeight="1" x14ac:dyDescent="0.25">
      <c r="B283" s="1"/>
      <c r="C283" s="27">
        <v>45261</v>
      </c>
      <c r="D283" s="5"/>
      <c r="E283" s="5"/>
      <c r="F283" s="5">
        <v>95728</v>
      </c>
      <c r="G283" s="5">
        <v>302</v>
      </c>
      <c r="H283" s="5"/>
      <c r="I283" s="5"/>
      <c r="J283" s="5"/>
      <c r="K283" s="5">
        <v>658</v>
      </c>
      <c r="L283" s="5"/>
      <c r="M283" s="5"/>
      <c r="N283" s="5">
        <v>122</v>
      </c>
      <c r="O283" s="5"/>
      <c r="P283" s="5"/>
      <c r="Q283" s="5"/>
      <c r="R283" s="5"/>
      <c r="S283" s="5"/>
      <c r="T283" s="5"/>
      <c r="U283" s="5">
        <v>96810</v>
      </c>
    </row>
    <row r="284" spans="2:21" ht="15" customHeight="1" x14ac:dyDescent="0.25">
      <c r="B284" s="1"/>
      <c r="C284" s="26">
        <v>45292</v>
      </c>
      <c r="D284" s="4"/>
      <c r="E284" s="4"/>
      <c r="F284" s="4">
        <v>90823</v>
      </c>
      <c r="G284" s="4">
        <v>353</v>
      </c>
      <c r="H284" s="4"/>
      <c r="I284" s="4"/>
      <c r="J284" s="4"/>
      <c r="K284" s="4">
        <v>662</v>
      </c>
      <c r="L284" s="4"/>
      <c r="M284" s="4"/>
      <c r="N284" s="4">
        <v>190</v>
      </c>
      <c r="O284" s="4"/>
      <c r="P284" s="4"/>
      <c r="Q284" s="4"/>
      <c r="R284" s="4"/>
      <c r="S284" s="4"/>
      <c r="T284" s="4"/>
      <c r="U284" s="4">
        <v>92028</v>
      </c>
    </row>
    <row r="285" spans="2:21" ht="15" customHeight="1" x14ac:dyDescent="0.25">
      <c r="B285" s="1"/>
      <c r="C285" s="27">
        <v>45323</v>
      </c>
      <c r="D285" s="5"/>
      <c r="E285" s="5"/>
      <c r="F285" s="5">
        <v>89159</v>
      </c>
      <c r="G285" s="5">
        <v>378</v>
      </c>
      <c r="H285" s="5"/>
      <c r="I285" s="5"/>
      <c r="J285" s="5"/>
      <c r="K285" s="5">
        <v>681</v>
      </c>
      <c r="L285" s="5"/>
      <c r="M285" s="5"/>
      <c r="N285" s="5">
        <v>110</v>
      </c>
      <c r="O285" s="5"/>
      <c r="P285" s="5"/>
      <c r="Q285" s="5"/>
      <c r="R285" s="5"/>
      <c r="S285" s="5"/>
      <c r="T285" s="5"/>
      <c r="U285" s="5">
        <v>90328</v>
      </c>
    </row>
    <row r="286" spans="2:21" ht="15" customHeight="1" x14ac:dyDescent="0.25">
      <c r="B286" s="1"/>
      <c r="C286" s="27">
        <v>45352</v>
      </c>
      <c r="D286" s="5"/>
      <c r="E286" s="5"/>
      <c r="F286" s="5">
        <v>88024</v>
      </c>
      <c r="G286" s="5">
        <v>357</v>
      </c>
      <c r="H286" s="5"/>
      <c r="I286" s="5"/>
      <c r="J286" s="5"/>
      <c r="K286" s="5">
        <v>667</v>
      </c>
      <c r="L286" s="5"/>
      <c r="M286" s="5"/>
      <c r="N286" s="5">
        <v>164</v>
      </c>
      <c r="O286" s="5"/>
      <c r="P286" s="5"/>
      <c r="Q286" s="5"/>
      <c r="R286" s="5"/>
      <c r="S286" s="5"/>
      <c r="T286" s="5"/>
      <c r="U286" s="5">
        <v>89212</v>
      </c>
    </row>
    <row r="287" spans="2:21" ht="15" customHeight="1" x14ac:dyDescent="0.25">
      <c r="B287" s="1"/>
      <c r="C287" s="27">
        <v>45383</v>
      </c>
      <c r="D287" s="5"/>
      <c r="E287" s="5"/>
      <c r="F287" s="5">
        <v>84149</v>
      </c>
      <c r="G287" s="5">
        <v>489</v>
      </c>
      <c r="H287" s="5"/>
      <c r="I287" s="5"/>
      <c r="J287" s="5"/>
      <c r="K287" s="5">
        <v>690</v>
      </c>
      <c r="L287" s="5"/>
      <c r="M287" s="5"/>
      <c r="N287" s="5">
        <v>193</v>
      </c>
      <c r="O287" s="5"/>
      <c r="P287" s="5"/>
      <c r="Q287" s="5"/>
      <c r="R287" s="5"/>
      <c r="S287" s="5"/>
      <c r="T287" s="5"/>
      <c r="U287" s="5">
        <v>85521</v>
      </c>
    </row>
    <row r="288" spans="2:21" ht="15" customHeight="1" x14ac:dyDescent="0.25">
      <c r="B288" s="1"/>
      <c r="C288" s="27">
        <v>45413</v>
      </c>
      <c r="D288" s="5"/>
      <c r="E288" s="5"/>
      <c r="F288" s="5">
        <v>84524</v>
      </c>
      <c r="G288" s="5">
        <v>411</v>
      </c>
      <c r="H288" s="5"/>
      <c r="I288" s="5"/>
      <c r="J288" s="5"/>
      <c r="K288" s="5">
        <v>709</v>
      </c>
      <c r="L288" s="5"/>
      <c r="M288" s="5"/>
      <c r="N288" s="5">
        <v>131</v>
      </c>
      <c r="O288" s="5"/>
      <c r="P288" s="5"/>
      <c r="Q288" s="5"/>
      <c r="R288" s="5"/>
      <c r="S288" s="5"/>
      <c r="T288" s="5"/>
      <c r="U288" s="5">
        <v>85775</v>
      </c>
    </row>
    <row r="289" spans="1:21" ht="15" customHeight="1" x14ac:dyDescent="0.25">
      <c r="B289" s="1"/>
      <c r="C289" s="27">
        <v>45444</v>
      </c>
      <c r="D289" s="5"/>
      <c r="E289" s="5"/>
      <c r="F289" s="5">
        <v>79739</v>
      </c>
      <c r="G289" s="5">
        <v>352</v>
      </c>
      <c r="H289" s="5"/>
      <c r="I289" s="5"/>
      <c r="J289" s="5"/>
      <c r="K289" s="5">
        <v>695</v>
      </c>
      <c r="L289" s="5"/>
      <c r="M289" s="5"/>
      <c r="N289" s="5">
        <v>132</v>
      </c>
      <c r="O289" s="5"/>
      <c r="P289" s="5"/>
      <c r="Q289" s="5"/>
      <c r="R289" s="5"/>
      <c r="S289" s="5"/>
      <c r="T289" s="5"/>
      <c r="U289" s="5">
        <v>80918</v>
      </c>
    </row>
    <row r="290" spans="1:21" ht="15" customHeight="1" x14ac:dyDescent="0.25">
      <c r="B290" s="1"/>
      <c r="C290" s="27">
        <v>45474</v>
      </c>
      <c r="D290" s="5"/>
      <c r="E290" s="5"/>
      <c r="F290" s="5"/>
      <c r="G290" s="5">
        <v>402</v>
      </c>
      <c r="H290" s="5"/>
      <c r="I290" s="5"/>
      <c r="J290" s="5"/>
      <c r="K290" s="5">
        <v>697</v>
      </c>
      <c r="L290" s="5"/>
      <c r="M290" s="5"/>
      <c r="N290" s="5">
        <v>156</v>
      </c>
      <c r="O290" s="5"/>
      <c r="P290" s="5"/>
      <c r="Q290" s="5"/>
      <c r="R290" s="5"/>
      <c r="S290" s="5"/>
      <c r="T290" s="5"/>
      <c r="U290" s="5">
        <v>108632</v>
      </c>
    </row>
    <row r="291" spans="1:21" ht="15" customHeight="1" x14ac:dyDescent="0.25">
      <c r="B291" s="1"/>
      <c r="C291" s="27">
        <v>45505</v>
      </c>
      <c r="D291" s="5"/>
      <c r="E291" s="5"/>
      <c r="F291" s="5"/>
      <c r="G291" s="5">
        <v>547</v>
      </c>
      <c r="H291" s="5"/>
      <c r="I291" s="5"/>
      <c r="J291" s="5"/>
      <c r="K291" s="5">
        <v>698</v>
      </c>
      <c r="L291" s="5"/>
      <c r="M291" s="5"/>
      <c r="N291" s="5">
        <v>101</v>
      </c>
      <c r="O291" s="5"/>
      <c r="P291" s="5"/>
      <c r="Q291" s="5"/>
      <c r="R291" s="5"/>
      <c r="S291" s="5"/>
      <c r="T291" s="5"/>
      <c r="U291" s="5">
        <v>109493</v>
      </c>
    </row>
    <row r="292" spans="1:21" ht="15" customHeight="1" x14ac:dyDescent="0.25">
      <c r="B292" s="1"/>
      <c r="C292" s="27">
        <v>45536</v>
      </c>
      <c r="D292" s="5"/>
      <c r="E292" s="5"/>
      <c r="F292" s="5"/>
      <c r="G292" s="5">
        <v>302</v>
      </c>
      <c r="H292" s="5"/>
      <c r="I292" s="5"/>
      <c r="J292" s="5"/>
      <c r="K292" s="5">
        <v>701</v>
      </c>
      <c r="L292" s="5"/>
      <c r="M292" s="5"/>
      <c r="N292" s="5">
        <v>308</v>
      </c>
      <c r="O292" s="5"/>
      <c r="P292" s="5"/>
      <c r="Q292" s="5"/>
      <c r="R292" s="5"/>
      <c r="S292" s="5"/>
      <c r="T292" s="5"/>
      <c r="U292" s="5">
        <v>77245</v>
      </c>
    </row>
    <row r="293" spans="1:21" ht="15" customHeight="1" x14ac:dyDescent="0.25">
      <c r="B293" s="1"/>
      <c r="C293" s="27">
        <v>45566</v>
      </c>
      <c r="D293" s="5"/>
      <c r="E293" s="5"/>
      <c r="F293" s="5"/>
      <c r="G293" s="5">
        <v>343</v>
      </c>
      <c r="H293" s="5"/>
      <c r="I293" s="5"/>
      <c r="J293" s="5"/>
      <c r="K293" s="5">
        <v>717</v>
      </c>
      <c r="L293" s="5"/>
      <c r="M293" s="5"/>
      <c r="N293" s="5">
        <v>175</v>
      </c>
      <c r="O293" s="5"/>
      <c r="P293" s="5"/>
      <c r="Q293" s="5"/>
      <c r="R293" s="5"/>
      <c r="S293" s="5"/>
      <c r="T293" s="5"/>
      <c r="U293" s="5">
        <v>114299</v>
      </c>
    </row>
    <row r="295" spans="1:21" x14ac:dyDescent="0.25">
      <c r="A295" s="2"/>
      <c r="B295" s="3" t="s">
        <v>26</v>
      </c>
    </row>
    <row r="296" spans="1:21" x14ac:dyDescent="0.25">
      <c r="B296" s="22" t="s">
        <v>51</v>
      </c>
      <c r="C296" s="22"/>
      <c r="D296" s="22"/>
      <c r="E296" s="22"/>
      <c r="F296" s="22"/>
      <c r="G296" s="22"/>
      <c r="H296" s="22"/>
    </row>
    <row r="297" spans="1:21" x14ac:dyDescent="0.25">
      <c r="B297" s="22" t="s">
        <v>55</v>
      </c>
    </row>
    <row r="298" spans="1:21" x14ac:dyDescent="0.25">
      <c r="B298" s="22" t="s">
        <v>56</v>
      </c>
      <c r="C298" s="22"/>
      <c r="D298" s="22"/>
      <c r="E298" s="22"/>
      <c r="F298" s="22"/>
      <c r="G298" s="22"/>
      <c r="H298" s="22"/>
    </row>
    <row r="299" spans="1:21" x14ac:dyDescent="0.25">
      <c r="B299" s="22" t="s">
        <v>70</v>
      </c>
    </row>
    <row r="300" spans="1:21" x14ac:dyDescent="0.25">
      <c r="B300" s="22" t="s">
        <v>75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U299"/>
  <sheetViews>
    <sheetView showGridLines="0" zoomScale="85" zoomScaleNormal="85" workbookViewId="0">
      <pane xSplit="3" ySplit="5" topLeftCell="D125" activePane="bottomRight" state="frozenSplit"/>
      <selection pane="topRight"/>
      <selection pane="bottomLeft"/>
      <selection pane="bottomRight" activeCell="I135" sqref="I135:I147"/>
    </sheetView>
  </sheetViews>
  <sheetFormatPr baseColWidth="10" defaultRowHeight="15" x14ac:dyDescent="0.25"/>
  <cols>
    <col min="1" max="1" width="4.5703125" customWidth="1"/>
    <col min="2" max="2" width="28.7109375" customWidth="1"/>
    <col min="3" max="3" width="12.140625" customWidth="1"/>
    <col min="4" max="21" width="15.28515625" customWidth="1"/>
  </cols>
  <sheetData>
    <row r="2" spans="2:21" ht="18.75" x14ac:dyDescent="0.3">
      <c r="B2" s="23" t="s">
        <v>19</v>
      </c>
    </row>
    <row r="3" spans="2:21" x14ac:dyDescent="0.25">
      <c r="B3" s="24" t="str">
        <f>Indice!$C$4</f>
        <v>Octubre 2024</v>
      </c>
    </row>
    <row r="5" spans="2:21" s="42" customFormat="1" ht="27" customHeight="1" x14ac:dyDescent="0.25">
      <c r="B5" s="39" t="s">
        <v>46</v>
      </c>
      <c r="C5" s="39" t="s">
        <v>0</v>
      </c>
      <c r="D5" s="40" t="s">
        <v>29</v>
      </c>
      <c r="E5" s="40" t="s">
        <v>57</v>
      </c>
      <c r="F5" s="40" t="s">
        <v>58</v>
      </c>
      <c r="G5" s="40" t="s">
        <v>10</v>
      </c>
      <c r="H5" s="40" t="s">
        <v>12</v>
      </c>
      <c r="I5" s="40" t="s">
        <v>11</v>
      </c>
      <c r="J5" s="40" t="s">
        <v>66</v>
      </c>
      <c r="K5" s="40" t="s">
        <v>61</v>
      </c>
      <c r="L5" s="40" t="s">
        <v>60</v>
      </c>
      <c r="M5" s="40" t="s">
        <v>62</v>
      </c>
      <c r="N5" s="40" t="s">
        <v>63</v>
      </c>
      <c r="O5" s="40" t="s">
        <v>64</v>
      </c>
      <c r="P5" s="40" t="s">
        <v>65</v>
      </c>
      <c r="Q5" s="40" t="s">
        <v>25</v>
      </c>
      <c r="R5" s="40" t="s">
        <v>14</v>
      </c>
      <c r="S5" s="40" t="s">
        <v>13</v>
      </c>
      <c r="T5" s="40" t="s">
        <v>72</v>
      </c>
      <c r="U5" s="41" t="s">
        <v>30</v>
      </c>
    </row>
    <row r="6" spans="2:21" x14ac:dyDescent="0.25">
      <c r="B6" s="24" t="s">
        <v>68</v>
      </c>
      <c r="C6" s="26">
        <v>41244</v>
      </c>
      <c r="D6" s="5">
        <v>2312745</v>
      </c>
      <c r="E6" s="5">
        <v>4319</v>
      </c>
      <c r="F6" s="5">
        <v>11985646</v>
      </c>
      <c r="G6" s="5">
        <v>609066</v>
      </c>
      <c r="H6" s="5">
        <v>4082619</v>
      </c>
      <c r="I6" s="5">
        <v>511052</v>
      </c>
      <c r="J6" s="5">
        <v>212339</v>
      </c>
      <c r="K6" s="5">
        <v>3902500</v>
      </c>
      <c r="L6" s="5">
        <v>423412</v>
      </c>
      <c r="M6" s="5">
        <v>217062</v>
      </c>
      <c r="N6" s="5">
        <v>327777</v>
      </c>
      <c r="O6" s="5">
        <v>12865</v>
      </c>
      <c r="P6" s="5">
        <v>454</v>
      </c>
      <c r="Q6" s="5"/>
      <c r="R6" s="5">
        <v>1015943</v>
      </c>
      <c r="S6" s="5">
        <v>8192</v>
      </c>
      <c r="T6" s="5"/>
      <c r="U6" s="4">
        <v>25625991</v>
      </c>
    </row>
    <row r="7" spans="2:21" x14ac:dyDescent="0.25">
      <c r="B7" s="1"/>
      <c r="C7" s="26">
        <v>41275</v>
      </c>
      <c r="D7" s="4">
        <v>2217343</v>
      </c>
      <c r="E7" s="4">
        <v>4255</v>
      </c>
      <c r="F7" s="4">
        <v>13560715</v>
      </c>
      <c r="G7" s="4">
        <v>666936</v>
      </c>
      <c r="H7" s="4">
        <v>3656969</v>
      </c>
      <c r="I7" s="4">
        <v>555026</v>
      </c>
      <c r="J7" s="4">
        <v>200581</v>
      </c>
      <c r="K7" s="4">
        <v>4169060</v>
      </c>
      <c r="L7" s="4">
        <v>470656</v>
      </c>
      <c r="M7" s="4">
        <v>194615</v>
      </c>
      <c r="N7" s="4">
        <v>369050</v>
      </c>
      <c r="O7" s="4">
        <v>13983</v>
      </c>
      <c r="P7" s="4">
        <v>547</v>
      </c>
      <c r="Q7" s="4"/>
      <c r="R7" s="4">
        <v>1100092</v>
      </c>
      <c r="S7" s="4">
        <v>8807</v>
      </c>
      <c r="T7" s="4"/>
      <c r="U7" s="4">
        <v>27188635</v>
      </c>
    </row>
    <row r="8" spans="2:21" x14ac:dyDescent="0.25">
      <c r="B8" s="1"/>
      <c r="C8" s="27">
        <v>41306</v>
      </c>
      <c r="D8" s="5">
        <v>2208591</v>
      </c>
      <c r="E8" s="5">
        <v>3912</v>
      </c>
      <c r="F8" s="5">
        <v>11094393</v>
      </c>
      <c r="G8" s="5">
        <v>553136</v>
      </c>
      <c r="H8" s="5">
        <v>3535142</v>
      </c>
      <c r="I8" s="5">
        <v>466684</v>
      </c>
      <c r="J8" s="5">
        <v>176289</v>
      </c>
      <c r="K8" s="5">
        <v>3516142</v>
      </c>
      <c r="L8" s="5">
        <v>393405</v>
      </c>
      <c r="M8" s="5">
        <v>177859</v>
      </c>
      <c r="N8" s="5">
        <v>327667</v>
      </c>
      <c r="O8" s="5">
        <v>13906</v>
      </c>
      <c r="P8" s="5">
        <v>501</v>
      </c>
      <c r="Q8" s="5"/>
      <c r="R8" s="5">
        <v>931510</v>
      </c>
      <c r="S8" s="5">
        <v>6811</v>
      </c>
      <c r="T8" s="5"/>
      <c r="U8" s="5">
        <v>23405948</v>
      </c>
    </row>
    <row r="9" spans="2:21" x14ac:dyDescent="0.25">
      <c r="B9" s="1"/>
      <c r="C9" s="27">
        <v>41334</v>
      </c>
      <c r="D9" s="5">
        <v>2775455</v>
      </c>
      <c r="E9" s="5">
        <v>4186</v>
      </c>
      <c r="F9" s="5">
        <v>10654631</v>
      </c>
      <c r="G9" s="5">
        <v>560038</v>
      </c>
      <c r="H9" s="5">
        <v>3873211</v>
      </c>
      <c r="I9" s="5">
        <v>484085</v>
      </c>
      <c r="J9" s="5">
        <v>203120</v>
      </c>
      <c r="K9" s="5">
        <v>3605705</v>
      </c>
      <c r="L9" s="5">
        <v>405469</v>
      </c>
      <c r="M9" s="5">
        <v>202367</v>
      </c>
      <c r="N9" s="5">
        <v>332748</v>
      </c>
      <c r="O9" s="5">
        <v>16013</v>
      </c>
      <c r="P9" s="5">
        <v>549</v>
      </c>
      <c r="Q9" s="5"/>
      <c r="R9" s="5">
        <v>952531</v>
      </c>
      <c r="S9" s="5">
        <v>6306</v>
      </c>
      <c r="T9" s="5"/>
      <c r="U9" s="5">
        <v>24076414</v>
      </c>
    </row>
    <row r="10" spans="2:21" x14ac:dyDescent="0.25">
      <c r="B10" s="1"/>
      <c r="C10" s="27">
        <v>41365</v>
      </c>
      <c r="D10" s="5">
        <v>3321354</v>
      </c>
      <c r="E10" s="5">
        <v>4189</v>
      </c>
      <c r="F10" s="5">
        <v>12838351</v>
      </c>
      <c r="G10" s="5">
        <v>626644</v>
      </c>
      <c r="H10" s="5">
        <v>3700650</v>
      </c>
      <c r="I10" s="5">
        <v>532728</v>
      </c>
      <c r="J10" s="5">
        <v>196628</v>
      </c>
      <c r="K10" s="5">
        <v>3925541</v>
      </c>
      <c r="L10" s="5">
        <v>456671</v>
      </c>
      <c r="M10" s="5">
        <v>194226</v>
      </c>
      <c r="N10" s="5">
        <v>374729</v>
      </c>
      <c r="O10" s="5">
        <v>16267</v>
      </c>
      <c r="P10" s="5">
        <v>530</v>
      </c>
      <c r="Q10" s="5"/>
      <c r="R10" s="5">
        <v>1059951</v>
      </c>
      <c r="S10" s="5">
        <v>8117</v>
      </c>
      <c r="T10" s="5"/>
      <c r="U10" s="5">
        <v>27256576</v>
      </c>
    </row>
    <row r="11" spans="2:21" x14ac:dyDescent="0.25">
      <c r="B11" s="1"/>
      <c r="C11" s="27">
        <v>41395</v>
      </c>
      <c r="D11" s="5">
        <v>2917638</v>
      </c>
      <c r="E11" s="5">
        <v>4303</v>
      </c>
      <c r="F11" s="5">
        <v>12891285</v>
      </c>
      <c r="G11" s="5">
        <v>588040</v>
      </c>
      <c r="H11" s="5">
        <v>3929242</v>
      </c>
      <c r="I11" s="5">
        <v>503339</v>
      </c>
      <c r="J11" s="5">
        <v>196257</v>
      </c>
      <c r="K11" s="5">
        <v>3785078</v>
      </c>
      <c r="L11" s="5">
        <v>432497</v>
      </c>
      <c r="M11" s="5">
        <v>196245</v>
      </c>
      <c r="N11" s="5">
        <v>356902</v>
      </c>
      <c r="O11" s="5">
        <v>17231</v>
      </c>
      <c r="P11" s="5">
        <v>420</v>
      </c>
      <c r="Q11" s="5"/>
      <c r="R11" s="5">
        <v>981338</v>
      </c>
      <c r="S11" s="5">
        <v>7862</v>
      </c>
      <c r="T11" s="5"/>
      <c r="U11" s="5">
        <v>26807677</v>
      </c>
    </row>
    <row r="12" spans="2:21" x14ac:dyDescent="0.25">
      <c r="B12" s="1"/>
      <c r="C12" s="27">
        <v>41426</v>
      </c>
      <c r="D12" s="5">
        <v>2662902</v>
      </c>
      <c r="E12" s="5">
        <v>4221</v>
      </c>
      <c r="F12" s="5">
        <v>11717909</v>
      </c>
      <c r="G12" s="5">
        <v>538328</v>
      </c>
      <c r="H12" s="5">
        <v>3383430</v>
      </c>
      <c r="I12" s="5">
        <v>455674</v>
      </c>
      <c r="J12" s="5">
        <v>192204</v>
      </c>
      <c r="K12" s="5">
        <v>3440853</v>
      </c>
      <c r="L12" s="5">
        <v>396423</v>
      </c>
      <c r="M12" s="5">
        <v>189396</v>
      </c>
      <c r="N12" s="5">
        <v>336613</v>
      </c>
      <c r="O12" s="5">
        <v>16165</v>
      </c>
      <c r="P12" s="5">
        <v>388</v>
      </c>
      <c r="Q12" s="5"/>
      <c r="R12" s="5">
        <v>896208</v>
      </c>
      <c r="S12" s="5">
        <v>5841</v>
      </c>
      <c r="T12" s="5"/>
      <c r="U12" s="5">
        <v>24236555</v>
      </c>
    </row>
    <row r="13" spans="2:21" x14ac:dyDescent="0.25">
      <c r="B13" s="1"/>
      <c r="C13" s="27">
        <v>41456</v>
      </c>
      <c r="D13" s="5">
        <v>3088952</v>
      </c>
      <c r="E13" s="5">
        <v>4539</v>
      </c>
      <c r="F13" s="5">
        <v>13666608</v>
      </c>
      <c r="G13" s="5">
        <v>643934</v>
      </c>
      <c r="H13" s="5">
        <v>3729675</v>
      </c>
      <c r="I13" s="5">
        <v>542646</v>
      </c>
      <c r="J13" s="5">
        <v>196158</v>
      </c>
      <c r="K13" s="5">
        <v>3990886</v>
      </c>
      <c r="L13" s="5">
        <v>461747</v>
      </c>
      <c r="M13" s="5">
        <v>195229</v>
      </c>
      <c r="N13" s="5">
        <v>397794</v>
      </c>
      <c r="O13" s="5">
        <v>18858</v>
      </c>
      <c r="P13" s="5">
        <v>446</v>
      </c>
      <c r="Q13" s="5"/>
      <c r="R13" s="5">
        <v>1060862</v>
      </c>
      <c r="S13" s="5">
        <v>7732</v>
      </c>
      <c r="T13" s="5"/>
      <c r="U13" s="5">
        <v>28006066</v>
      </c>
    </row>
    <row r="14" spans="2:21" x14ac:dyDescent="0.25">
      <c r="B14" s="1"/>
      <c r="C14" s="27">
        <v>41487</v>
      </c>
      <c r="D14" s="5">
        <v>2876571</v>
      </c>
      <c r="E14" s="5">
        <v>4694</v>
      </c>
      <c r="F14" s="5">
        <v>12420369</v>
      </c>
      <c r="G14" s="5">
        <v>588091</v>
      </c>
      <c r="H14" s="5">
        <v>3949597</v>
      </c>
      <c r="I14" s="5">
        <v>502795</v>
      </c>
      <c r="J14" s="5">
        <v>202903</v>
      </c>
      <c r="K14" s="5">
        <v>3702167</v>
      </c>
      <c r="L14" s="5">
        <v>434781</v>
      </c>
      <c r="M14" s="5">
        <v>205215</v>
      </c>
      <c r="N14" s="5">
        <v>676262</v>
      </c>
      <c r="O14" s="5">
        <v>19002</v>
      </c>
      <c r="P14" s="5">
        <v>474</v>
      </c>
      <c r="Q14" s="5"/>
      <c r="R14" s="5">
        <v>971388</v>
      </c>
      <c r="S14" s="5">
        <v>6088</v>
      </c>
      <c r="T14" s="5"/>
      <c r="U14" s="5">
        <v>26560397</v>
      </c>
    </row>
    <row r="15" spans="2:21" x14ac:dyDescent="0.25">
      <c r="B15" s="1"/>
      <c r="C15" s="27">
        <v>41518</v>
      </c>
      <c r="D15" s="5">
        <v>2855385</v>
      </c>
      <c r="E15" s="5">
        <v>4288</v>
      </c>
      <c r="F15" s="5">
        <v>11933608</v>
      </c>
      <c r="G15" s="5">
        <v>615445</v>
      </c>
      <c r="H15" s="5">
        <v>3623665</v>
      </c>
      <c r="I15" s="5">
        <v>524632</v>
      </c>
      <c r="J15" s="5">
        <v>189140</v>
      </c>
      <c r="K15" s="5">
        <v>3819737</v>
      </c>
      <c r="L15" s="5">
        <v>436253</v>
      </c>
      <c r="M15" s="5">
        <v>187954</v>
      </c>
      <c r="N15" s="5">
        <v>732647</v>
      </c>
      <c r="O15" s="5">
        <v>21327</v>
      </c>
      <c r="P15" s="5">
        <v>492</v>
      </c>
      <c r="Q15" s="5"/>
      <c r="R15" s="5">
        <v>1064454</v>
      </c>
      <c r="S15" s="5">
        <v>5441</v>
      </c>
      <c r="T15" s="5"/>
      <c r="U15" s="5">
        <v>26014468</v>
      </c>
    </row>
    <row r="16" spans="2:21" x14ac:dyDescent="0.25">
      <c r="B16" s="1"/>
      <c r="C16" s="27">
        <v>41548</v>
      </c>
      <c r="D16" s="5">
        <v>3000693</v>
      </c>
      <c r="E16" s="5">
        <v>4885</v>
      </c>
      <c r="F16" s="5">
        <v>12983218</v>
      </c>
      <c r="G16" s="5">
        <v>600614</v>
      </c>
      <c r="H16" s="5">
        <v>4220443</v>
      </c>
      <c r="I16" s="5">
        <v>517813</v>
      </c>
      <c r="J16" s="5">
        <v>211642</v>
      </c>
      <c r="K16" s="5">
        <v>3771734</v>
      </c>
      <c r="L16" s="5">
        <v>458161</v>
      </c>
      <c r="M16" s="5">
        <v>212170</v>
      </c>
      <c r="N16" s="5">
        <v>726245</v>
      </c>
      <c r="O16" s="5">
        <v>27005</v>
      </c>
      <c r="P16" s="5">
        <v>506</v>
      </c>
      <c r="Q16" s="5"/>
      <c r="R16" s="5">
        <v>1007681</v>
      </c>
      <c r="S16" s="5">
        <v>6243</v>
      </c>
      <c r="T16" s="5"/>
      <c r="U16" s="5">
        <v>27749053</v>
      </c>
    </row>
    <row r="17" spans="2:21" x14ac:dyDescent="0.25">
      <c r="B17" s="1"/>
      <c r="C17" s="27">
        <v>41579</v>
      </c>
      <c r="D17" s="5">
        <v>2913119</v>
      </c>
      <c r="E17" s="5">
        <v>4464</v>
      </c>
      <c r="F17" s="5">
        <v>12159543</v>
      </c>
      <c r="G17" s="5">
        <v>606310</v>
      </c>
      <c r="H17" s="5">
        <v>3523251</v>
      </c>
      <c r="I17" s="5">
        <v>511755</v>
      </c>
      <c r="J17" s="5">
        <v>197775</v>
      </c>
      <c r="K17" s="5">
        <v>3702507</v>
      </c>
      <c r="L17" s="5">
        <v>448550</v>
      </c>
      <c r="M17" s="5">
        <v>199156</v>
      </c>
      <c r="N17" s="5">
        <v>741364</v>
      </c>
      <c r="O17" s="5">
        <v>29962</v>
      </c>
      <c r="P17" s="5">
        <v>455</v>
      </c>
      <c r="Q17" s="5"/>
      <c r="R17" s="5">
        <v>1000056</v>
      </c>
      <c r="S17" s="5">
        <v>5700</v>
      </c>
      <c r="T17" s="5"/>
      <c r="U17" s="5">
        <v>26043967</v>
      </c>
    </row>
    <row r="18" spans="2:21" x14ac:dyDescent="0.25">
      <c r="B18" s="1"/>
      <c r="C18" s="28">
        <v>41609</v>
      </c>
      <c r="D18" s="6">
        <v>3188186</v>
      </c>
      <c r="E18" s="6">
        <v>4820</v>
      </c>
      <c r="F18" s="6">
        <v>13576992</v>
      </c>
      <c r="G18" s="6">
        <v>678563</v>
      </c>
      <c r="H18" s="6">
        <v>4244358</v>
      </c>
      <c r="I18" s="6">
        <v>584754</v>
      </c>
      <c r="J18" s="6">
        <v>216677</v>
      </c>
      <c r="K18" s="6">
        <v>4213649</v>
      </c>
      <c r="L18" s="6">
        <v>491247</v>
      </c>
      <c r="M18" s="6">
        <v>216917</v>
      </c>
      <c r="N18" s="6">
        <v>860185</v>
      </c>
      <c r="O18" s="6">
        <v>32422</v>
      </c>
      <c r="P18" s="6">
        <v>514</v>
      </c>
      <c r="Q18" s="6"/>
      <c r="R18" s="6">
        <v>1187830</v>
      </c>
      <c r="S18" s="6">
        <v>8104</v>
      </c>
      <c r="T18" s="6"/>
      <c r="U18" s="6">
        <v>29505218</v>
      </c>
    </row>
    <row r="19" spans="2:21" x14ac:dyDescent="0.25">
      <c r="B19" s="1"/>
      <c r="C19" s="26">
        <v>41640</v>
      </c>
      <c r="D19" s="4">
        <v>3083837</v>
      </c>
      <c r="E19" s="4">
        <v>4615</v>
      </c>
      <c r="F19" s="4">
        <v>12749979</v>
      </c>
      <c r="G19" s="4">
        <v>633581</v>
      </c>
      <c r="H19" s="4">
        <v>3925507</v>
      </c>
      <c r="I19" s="4">
        <v>536729</v>
      </c>
      <c r="J19" s="4">
        <v>197521</v>
      </c>
      <c r="K19" s="4">
        <v>3869809</v>
      </c>
      <c r="L19" s="4">
        <v>468685</v>
      </c>
      <c r="M19" s="4">
        <v>196637</v>
      </c>
      <c r="N19" s="4">
        <v>782976</v>
      </c>
      <c r="O19" s="4">
        <v>32923</v>
      </c>
      <c r="P19" s="4">
        <v>469</v>
      </c>
      <c r="Q19" s="4"/>
      <c r="R19" s="4">
        <v>1072725</v>
      </c>
      <c r="S19" s="4">
        <v>6420</v>
      </c>
      <c r="T19" s="4"/>
      <c r="U19" s="4">
        <v>27562413</v>
      </c>
    </row>
    <row r="20" spans="2:21" x14ac:dyDescent="0.25">
      <c r="B20" s="1"/>
      <c r="C20" s="27">
        <v>41671</v>
      </c>
      <c r="D20" s="5">
        <v>2905917</v>
      </c>
      <c r="E20" s="5">
        <v>4107</v>
      </c>
      <c r="F20" s="5">
        <v>12230183</v>
      </c>
      <c r="G20" s="5">
        <v>553704</v>
      </c>
      <c r="H20" s="5">
        <v>3372328</v>
      </c>
      <c r="I20" s="5">
        <v>474850</v>
      </c>
      <c r="J20" s="5">
        <v>178989</v>
      </c>
      <c r="K20" s="5">
        <v>3426009</v>
      </c>
      <c r="L20" s="5">
        <v>406481</v>
      </c>
      <c r="M20" s="5">
        <v>174326</v>
      </c>
      <c r="N20" s="5">
        <v>730676</v>
      </c>
      <c r="O20" s="5">
        <v>35231</v>
      </c>
      <c r="P20" s="5">
        <v>442</v>
      </c>
      <c r="Q20" s="5"/>
      <c r="R20" s="5">
        <v>962296</v>
      </c>
      <c r="S20" s="5">
        <v>6001</v>
      </c>
      <c r="T20" s="5"/>
      <c r="U20" s="5">
        <v>25461540</v>
      </c>
    </row>
    <row r="21" spans="2:21" x14ac:dyDescent="0.25">
      <c r="B21" s="1"/>
      <c r="C21" s="27">
        <v>41699</v>
      </c>
      <c r="D21" s="5">
        <v>3899643</v>
      </c>
      <c r="E21" s="5">
        <v>4668</v>
      </c>
      <c r="F21" s="5">
        <v>13329766</v>
      </c>
      <c r="G21" s="5">
        <v>622050</v>
      </c>
      <c r="H21" s="5">
        <v>3590111</v>
      </c>
      <c r="I21" s="5">
        <v>543166</v>
      </c>
      <c r="J21" s="5">
        <v>205936</v>
      </c>
      <c r="K21" s="5">
        <v>3894390</v>
      </c>
      <c r="L21" s="5">
        <v>459751</v>
      </c>
      <c r="M21" s="5">
        <v>199968</v>
      </c>
      <c r="N21" s="5">
        <v>813439</v>
      </c>
      <c r="O21" s="5">
        <v>35259</v>
      </c>
      <c r="P21" s="5">
        <v>520</v>
      </c>
      <c r="Q21" s="5"/>
      <c r="R21" s="5">
        <v>1097500</v>
      </c>
      <c r="S21" s="5">
        <v>6432</v>
      </c>
      <c r="T21" s="5"/>
      <c r="U21" s="5">
        <v>28702599</v>
      </c>
    </row>
    <row r="22" spans="2:21" x14ac:dyDescent="0.25">
      <c r="B22" s="1"/>
      <c r="C22" s="27">
        <v>41730</v>
      </c>
      <c r="D22" s="5">
        <v>3963441</v>
      </c>
      <c r="E22" s="5">
        <v>4706</v>
      </c>
      <c r="F22" s="5">
        <v>12896605</v>
      </c>
      <c r="G22" s="5">
        <v>566849</v>
      </c>
      <c r="H22" s="5">
        <v>3584788</v>
      </c>
      <c r="I22" s="5">
        <v>491534</v>
      </c>
      <c r="J22" s="5">
        <v>195654</v>
      </c>
      <c r="K22" s="5">
        <v>3562304</v>
      </c>
      <c r="L22" s="5">
        <v>428409</v>
      </c>
      <c r="M22" s="5">
        <v>188389</v>
      </c>
      <c r="N22" s="5">
        <v>741830</v>
      </c>
      <c r="O22" s="5">
        <v>34361</v>
      </c>
      <c r="P22" s="5">
        <v>386</v>
      </c>
      <c r="Q22" s="5"/>
      <c r="R22" s="5">
        <v>976354</v>
      </c>
      <c r="S22" s="5">
        <v>5818</v>
      </c>
      <c r="T22" s="5"/>
      <c r="U22" s="5">
        <v>27641428</v>
      </c>
    </row>
    <row r="23" spans="2:21" x14ac:dyDescent="0.25">
      <c r="B23" s="1"/>
      <c r="C23" s="27">
        <v>41760</v>
      </c>
      <c r="D23" s="5">
        <v>4060936</v>
      </c>
      <c r="E23" s="5">
        <v>5056</v>
      </c>
      <c r="F23" s="5">
        <v>13517857</v>
      </c>
      <c r="G23" s="5">
        <v>577056</v>
      </c>
      <c r="H23" s="5">
        <v>3714159</v>
      </c>
      <c r="I23" s="5">
        <v>498726</v>
      </c>
      <c r="J23" s="5">
        <v>199830</v>
      </c>
      <c r="K23" s="5">
        <v>3628060</v>
      </c>
      <c r="L23" s="5">
        <v>429776</v>
      </c>
      <c r="M23" s="5">
        <v>192620</v>
      </c>
      <c r="N23" s="5">
        <v>790354</v>
      </c>
      <c r="O23" s="5">
        <v>35105</v>
      </c>
      <c r="P23" s="5">
        <v>305</v>
      </c>
      <c r="Q23" s="5"/>
      <c r="R23" s="5">
        <v>993501</v>
      </c>
      <c r="S23" s="5">
        <v>6603</v>
      </c>
      <c r="T23" s="5"/>
      <c r="U23" s="5">
        <v>28649944</v>
      </c>
    </row>
    <row r="24" spans="2:21" x14ac:dyDescent="0.25">
      <c r="B24" s="1"/>
      <c r="C24" s="27">
        <v>41791</v>
      </c>
      <c r="D24" s="5">
        <v>4104207</v>
      </c>
      <c r="E24" s="5">
        <v>4513</v>
      </c>
      <c r="F24" s="5">
        <v>12702782</v>
      </c>
      <c r="G24" s="5">
        <v>585660</v>
      </c>
      <c r="H24" s="5">
        <v>3236091</v>
      </c>
      <c r="I24" s="5">
        <v>502012</v>
      </c>
      <c r="J24" s="5">
        <v>183491</v>
      </c>
      <c r="K24" s="5">
        <v>3642998</v>
      </c>
      <c r="L24" s="5">
        <v>428473</v>
      </c>
      <c r="M24" s="5">
        <v>174396</v>
      </c>
      <c r="N24" s="5">
        <v>826442</v>
      </c>
      <c r="O24" s="5">
        <v>33727</v>
      </c>
      <c r="P24" s="5">
        <v>357</v>
      </c>
      <c r="Q24" s="5"/>
      <c r="R24" s="5">
        <v>1010951</v>
      </c>
      <c r="S24" s="5">
        <v>6079</v>
      </c>
      <c r="T24" s="5"/>
      <c r="U24" s="5">
        <v>27442179</v>
      </c>
    </row>
    <row r="25" spans="2:21" x14ac:dyDescent="0.25">
      <c r="B25" s="1"/>
      <c r="C25" s="27">
        <v>41821</v>
      </c>
      <c r="D25" s="5">
        <v>4050959</v>
      </c>
      <c r="E25" s="5">
        <v>4413</v>
      </c>
      <c r="F25" s="5">
        <v>13540343</v>
      </c>
      <c r="G25" s="5">
        <v>590544</v>
      </c>
      <c r="H25" s="5">
        <v>3513266</v>
      </c>
      <c r="I25" s="5">
        <v>502679</v>
      </c>
      <c r="J25" s="5">
        <v>192156</v>
      </c>
      <c r="K25" s="5">
        <v>3630470</v>
      </c>
      <c r="L25" s="5">
        <v>435123</v>
      </c>
      <c r="M25" s="5">
        <v>184202</v>
      </c>
      <c r="N25" s="5">
        <v>837645</v>
      </c>
      <c r="O25" s="5">
        <v>36387</v>
      </c>
      <c r="P25" s="5">
        <v>327</v>
      </c>
      <c r="Q25" s="5"/>
      <c r="R25" s="5">
        <v>1001383</v>
      </c>
      <c r="S25" s="5">
        <v>6005</v>
      </c>
      <c r="T25" s="5"/>
      <c r="U25" s="5">
        <v>28525902</v>
      </c>
    </row>
    <row r="26" spans="2:21" x14ac:dyDescent="0.25">
      <c r="B26" s="1"/>
      <c r="C26" s="27">
        <v>41852</v>
      </c>
      <c r="D26" s="5">
        <v>3883275</v>
      </c>
      <c r="E26" s="5">
        <v>4989</v>
      </c>
      <c r="F26" s="5">
        <v>12557990</v>
      </c>
      <c r="G26" s="5">
        <v>560523</v>
      </c>
      <c r="H26" s="5">
        <v>3552616</v>
      </c>
      <c r="I26" s="5">
        <v>484597</v>
      </c>
      <c r="J26" s="5">
        <v>196051</v>
      </c>
      <c r="K26" s="5">
        <v>3471955</v>
      </c>
      <c r="L26" s="5">
        <v>415907</v>
      </c>
      <c r="M26" s="5">
        <v>187734</v>
      </c>
      <c r="N26" s="5">
        <v>838926</v>
      </c>
      <c r="O26" s="5">
        <v>36550</v>
      </c>
      <c r="P26" s="5">
        <v>300</v>
      </c>
      <c r="Q26" s="5"/>
      <c r="R26" s="5">
        <v>949170</v>
      </c>
      <c r="S26" s="5">
        <v>5322</v>
      </c>
      <c r="T26" s="5"/>
      <c r="U26" s="5">
        <v>27145905</v>
      </c>
    </row>
    <row r="27" spans="2:21" x14ac:dyDescent="0.25">
      <c r="B27" s="1"/>
      <c r="C27" s="27">
        <v>41883</v>
      </c>
      <c r="D27" s="5">
        <v>4227720</v>
      </c>
      <c r="E27" s="5">
        <v>4737</v>
      </c>
      <c r="F27" s="5">
        <v>12257628</v>
      </c>
      <c r="G27" s="5">
        <v>598624</v>
      </c>
      <c r="H27" s="5">
        <v>3366194</v>
      </c>
      <c r="I27" s="5">
        <v>517445</v>
      </c>
      <c r="J27" s="5">
        <v>183891</v>
      </c>
      <c r="K27" s="5">
        <v>3666161</v>
      </c>
      <c r="L27" s="5">
        <v>429894</v>
      </c>
      <c r="M27" s="5">
        <v>167687</v>
      </c>
      <c r="N27" s="5">
        <v>898609</v>
      </c>
      <c r="O27" s="5">
        <v>35714</v>
      </c>
      <c r="P27" s="5">
        <v>345</v>
      </c>
      <c r="Q27" s="5"/>
      <c r="R27" s="5">
        <v>1049115</v>
      </c>
      <c r="S27" s="5">
        <v>6960</v>
      </c>
      <c r="T27" s="5"/>
      <c r="U27" s="5">
        <v>27410724</v>
      </c>
    </row>
    <row r="28" spans="2:21" x14ac:dyDescent="0.25">
      <c r="B28" s="1"/>
      <c r="C28" s="27">
        <v>41913</v>
      </c>
      <c r="D28" s="5">
        <v>4039590</v>
      </c>
      <c r="E28" s="5">
        <v>5291</v>
      </c>
      <c r="F28" s="5">
        <v>13280526</v>
      </c>
      <c r="G28" s="5">
        <v>585399</v>
      </c>
      <c r="H28" s="5">
        <v>3741137</v>
      </c>
      <c r="I28" s="5">
        <v>497602</v>
      </c>
      <c r="J28" s="5">
        <v>200542</v>
      </c>
      <c r="K28" s="5">
        <v>3606244</v>
      </c>
      <c r="L28" s="5">
        <v>432689</v>
      </c>
      <c r="M28" s="5">
        <v>187128</v>
      </c>
      <c r="N28" s="5">
        <v>890500</v>
      </c>
      <c r="O28" s="5">
        <v>38950</v>
      </c>
      <c r="P28" s="5">
        <v>310</v>
      </c>
      <c r="Q28" s="5"/>
      <c r="R28" s="5">
        <v>978088</v>
      </c>
      <c r="S28" s="5">
        <v>6012</v>
      </c>
      <c r="T28" s="5"/>
      <c r="U28" s="5">
        <v>28490008</v>
      </c>
    </row>
    <row r="29" spans="2:21" x14ac:dyDescent="0.25">
      <c r="B29" s="1"/>
      <c r="C29" s="27">
        <v>41944</v>
      </c>
      <c r="D29" s="5">
        <v>3818060</v>
      </c>
      <c r="E29" s="5">
        <v>4806</v>
      </c>
      <c r="F29" s="5">
        <v>11617485</v>
      </c>
      <c r="G29" s="5">
        <v>547783</v>
      </c>
      <c r="H29" s="5">
        <v>3198052</v>
      </c>
      <c r="I29" s="5">
        <v>468272</v>
      </c>
      <c r="J29" s="5">
        <v>189953</v>
      </c>
      <c r="K29" s="5">
        <v>3376111</v>
      </c>
      <c r="L29" s="5">
        <v>408134</v>
      </c>
      <c r="M29" s="5">
        <v>173931</v>
      </c>
      <c r="N29" s="5">
        <v>850040</v>
      </c>
      <c r="O29" s="5">
        <v>38464</v>
      </c>
      <c r="P29" s="5">
        <v>110</v>
      </c>
      <c r="Q29" s="5"/>
      <c r="R29" s="5">
        <v>922886</v>
      </c>
      <c r="S29" s="5">
        <v>5229</v>
      </c>
      <c r="T29" s="5"/>
      <c r="U29" s="5">
        <v>25619316</v>
      </c>
    </row>
    <row r="30" spans="2:21" x14ac:dyDescent="0.25">
      <c r="B30" s="1"/>
      <c r="C30" s="28">
        <v>41974</v>
      </c>
      <c r="D30" s="6">
        <v>4506678</v>
      </c>
      <c r="E30" s="6">
        <v>5582</v>
      </c>
      <c r="F30" s="6">
        <v>13139910</v>
      </c>
      <c r="G30" s="6">
        <v>658344</v>
      </c>
      <c r="H30" s="6">
        <v>3998893</v>
      </c>
      <c r="I30" s="6">
        <v>560766</v>
      </c>
      <c r="J30" s="6">
        <v>205254</v>
      </c>
      <c r="K30" s="6">
        <v>3952700</v>
      </c>
      <c r="L30" s="6">
        <v>464636</v>
      </c>
      <c r="M30" s="6">
        <v>187856</v>
      </c>
      <c r="N30" s="6">
        <v>1041111</v>
      </c>
      <c r="O30" s="6">
        <v>42569</v>
      </c>
      <c r="P30" s="6">
        <v>2</v>
      </c>
      <c r="Q30" s="6"/>
      <c r="R30" s="6">
        <v>1131744</v>
      </c>
      <c r="S30" s="6">
        <v>8259</v>
      </c>
      <c r="T30" s="6"/>
      <c r="U30" s="6">
        <v>29904304</v>
      </c>
    </row>
    <row r="31" spans="2:21" x14ac:dyDescent="0.25">
      <c r="B31" s="1"/>
      <c r="C31" s="26">
        <v>42005</v>
      </c>
      <c r="D31" s="4">
        <v>4022131</v>
      </c>
      <c r="E31" s="4">
        <v>5199</v>
      </c>
      <c r="F31" s="4">
        <v>11934965</v>
      </c>
      <c r="G31" s="4">
        <v>590214</v>
      </c>
      <c r="H31" s="4">
        <v>3481681</v>
      </c>
      <c r="I31" s="4">
        <v>493569</v>
      </c>
      <c r="J31" s="4">
        <v>188593</v>
      </c>
      <c r="K31" s="4">
        <v>3500253</v>
      </c>
      <c r="L31" s="4">
        <v>417624</v>
      </c>
      <c r="M31" s="4">
        <v>168033</v>
      </c>
      <c r="N31" s="4">
        <v>940570</v>
      </c>
      <c r="O31" s="4">
        <v>41133</v>
      </c>
      <c r="P31" s="4"/>
      <c r="Q31" s="4"/>
      <c r="R31" s="4">
        <v>995250</v>
      </c>
      <c r="S31" s="4">
        <v>6728</v>
      </c>
      <c r="T31" s="4"/>
      <c r="U31" s="4">
        <v>26785943</v>
      </c>
    </row>
    <row r="32" spans="2:21" x14ac:dyDescent="0.25">
      <c r="B32" s="1"/>
      <c r="C32" s="27">
        <v>42036</v>
      </c>
      <c r="D32" s="5">
        <v>3720893</v>
      </c>
      <c r="E32" s="5">
        <v>4664</v>
      </c>
      <c r="F32" s="5">
        <v>11759948</v>
      </c>
      <c r="G32" s="5">
        <v>538039</v>
      </c>
      <c r="H32" s="5">
        <v>3229568</v>
      </c>
      <c r="I32" s="5">
        <v>451286</v>
      </c>
      <c r="J32" s="5">
        <v>171012</v>
      </c>
      <c r="K32" s="5">
        <v>3215037</v>
      </c>
      <c r="L32" s="5">
        <v>397018</v>
      </c>
      <c r="M32" s="5">
        <v>148954</v>
      </c>
      <c r="N32" s="5">
        <v>906750</v>
      </c>
      <c r="O32" s="5">
        <v>38997</v>
      </c>
      <c r="P32" s="5"/>
      <c r="Q32" s="5"/>
      <c r="R32" s="5">
        <v>912767</v>
      </c>
      <c r="S32" s="5">
        <v>6058</v>
      </c>
      <c r="T32" s="5"/>
      <c r="U32" s="5">
        <v>25500991</v>
      </c>
    </row>
    <row r="33" spans="2:21" x14ac:dyDescent="0.25">
      <c r="B33" s="1"/>
      <c r="C33" s="27">
        <v>42064</v>
      </c>
      <c r="D33" s="5">
        <v>4133840</v>
      </c>
      <c r="E33" s="5">
        <v>5376</v>
      </c>
      <c r="F33" s="5">
        <v>14695403</v>
      </c>
      <c r="G33" s="5">
        <v>618692</v>
      </c>
      <c r="H33" s="5">
        <v>3372768</v>
      </c>
      <c r="I33" s="5">
        <v>524042</v>
      </c>
      <c r="J33" s="5">
        <v>197328</v>
      </c>
      <c r="K33" s="5">
        <v>3758293</v>
      </c>
      <c r="L33" s="5">
        <v>448865</v>
      </c>
      <c r="M33" s="5">
        <v>173792</v>
      </c>
      <c r="N33" s="5">
        <v>1014520</v>
      </c>
      <c r="O33" s="5">
        <v>43510</v>
      </c>
      <c r="P33" s="5"/>
      <c r="Q33" s="5"/>
      <c r="R33" s="5">
        <v>1037474</v>
      </c>
      <c r="S33" s="5">
        <v>6465</v>
      </c>
      <c r="T33" s="5"/>
      <c r="U33" s="5">
        <v>30030368</v>
      </c>
    </row>
    <row r="34" spans="2:21" x14ac:dyDescent="0.25">
      <c r="B34" s="1"/>
      <c r="C34" s="27">
        <v>42095</v>
      </c>
      <c r="D34" s="5">
        <v>3848891</v>
      </c>
      <c r="E34" s="5">
        <v>5227</v>
      </c>
      <c r="F34" s="5">
        <v>14173173</v>
      </c>
      <c r="G34" s="5">
        <v>571870</v>
      </c>
      <c r="H34" s="5">
        <v>3652538</v>
      </c>
      <c r="I34" s="5">
        <v>479482</v>
      </c>
      <c r="J34" s="5">
        <v>193691</v>
      </c>
      <c r="K34" s="5">
        <v>3480924</v>
      </c>
      <c r="L34" s="5">
        <v>415023</v>
      </c>
      <c r="M34" s="5">
        <v>168272</v>
      </c>
      <c r="N34" s="5">
        <v>955761</v>
      </c>
      <c r="O34" s="5">
        <v>43436</v>
      </c>
      <c r="P34" s="5"/>
      <c r="Q34" s="5"/>
      <c r="R34" s="5">
        <v>956538</v>
      </c>
      <c r="S34" s="5">
        <v>7073</v>
      </c>
      <c r="T34" s="5"/>
      <c r="U34" s="5">
        <v>28951899</v>
      </c>
    </row>
    <row r="35" spans="2:21" x14ac:dyDescent="0.25">
      <c r="B35" s="1"/>
      <c r="C35" s="27">
        <v>42125</v>
      </c>
      <c r="D35" s="5">
        <v>3884396</v>
      </c>
      <c r="E35" s="5">
        <v>4583</v>
      </c>
      <c r="F35" s="5">
        <v>13214750</v>
      </c>
      <c r="G35" s="5">
        <v>514406</v>
      </c>
      <c r="H35" s="5">
        <v>2984089</v>
      </c>
      <c r="I35" s="5">
        <v>434785</v>
      </c>
      <c r="J35" s="5">
        <v>183090</v>
      </c>
      <c r="K35" s="5">
        <v>3159943</v>
      </c>
      <c r="L35" s="5">
        <v>371379</v>
      </c>
      <c r="M35" s="5">
        <v>155473</v>
      </c>
      <c r="N35" s="5">
        <v>884755</v>
      </c>
      <c r="O35" s="5">
        <v>41973</v>
      </c>
      <c r="P35" s="5"/>
      <c r="Q35" s="5"/>
      <c r="R35" s="5">
        <v>865016</v>
      </c>
      <c r="S35" s="5">
        <v>5806</v>
      </c>
      <c r="T35" s="5"/>
      <c r="U35" s="5">
        <v>26704444</v>
      </c>
    </row>
    <row r="36" spans="2:21" x14ac:dyDescent="0.25">
      <c r="B36" s="1"/>
      <c r="C36" s="27">
        <v>42156</v>
      </c>
      <c r="D36" s="5">
        <v>3789736</v>
      </c>
      <c r="E36" s="5">
        <v>4546</v>
      </c>
      <c r="F36" s="5">
        <v>14260970</v>
      </c>
      <c r="G36" s="5">
        <v>579040</v>
      </c>
      <c r="H36" s="5">
        <v>3202787</v>
      </c>
      <c r="I36" s="5">
        <v>481344</v>
      </c>
      <c r="J36" s="5">
        <v>182081</v>
      </c>
      <c r="K36" s="5">
        <v>3533954</v>
      </c>
      <c r="L36" s="5">
        <v>415923</v>
      </c>
      <c r="M36" s="5">
        <v>154979</v>
      </c>
      <c r="N36" s="5">
        <v>1008530</v>
      </c>
      <c r="O36" s="5">
        <v>43641</v>
      </c>
      <c r="P36" s="5"/>
      <c r="Q36" s="5"/>
      <c r="R36" s="5">
        <v>972844</v>
      </c>
      <c r="S36" s="5">
        <v>6268</v>
      </c>
      <c r="T36" s="5"/>
      <c r="U36" s="5">
        <v>28636643</v>
      </c>
    </row>
    <row r="37" spans="2:21" x14ac:dyDescent="0.25">
      <c r="B37" s="1"/>
      <c r="C37" s="27">
        <v>42186</v>
      </c>
      <c r="D37" s="5">
        <v>3883064</v>
      </c>
      <c r="E37" s="5">
        <v>4827</v>
      </c>
      <c r="F37" s="5">
        <v>14703273</v>
      </c>
      <c r="G37" s="5">
        <v>563474</v>
      </c>
      <c r="H37" s="5">
        <v>3528376</v>
      </c>
      <c r="I37" s="5">
        <v>471208</v>
      </c>
      <c r="J37" s="5">
        <v>190566</v>
      </c>
      <c r="K37" s="5">
        <v>3408754</v>
      </c>
      <c r="L37" s="5">
        <v>409775</v>
      </c>
      <c r="M37" s="5">
        <v>160178</v>
      </c>
      <c r="N37" s="5">
        <v>995332</v>
      </c>
      <c r="O37" s="5">
        <v>45719</v>
      </c>
      <c r="P37" s="5"/>
      <c r="Q37" s="5"/>
      <c r="R37" s="5">
        <v>926993</v>
      </c>
      <c r="S37" s="5">
        <v>5851</v>
      </c>
      <c r="T37" s="5"/>
      <c r="U37" s="5">
        <v>29297390</v>
      </c>
    </row>
    <row r="38" spans="2:21" x14ac:dyDescent="0.25">
      <c r="B38" s="1"/>
      <c r="C38" s="27">
        <v>42217</v>
      </c>
      <c r="D38" s="5">
        <v>4055825</v>
      </c>
      <c r="E38" s="5">
        <v>4936</v>
      </c>
      <c r="F38" s="5">
        <v>15483478</v>
      </c>
      <c r="G38" s="5">
        <v>585934</v>
      </c>
      <c r="H38" s="5">
        <v>3187850</v>
      </c>
      <c r="I38" s="5">
        <v>486641</v>
      </c>
      <c r="J38" s="5">
        <v>173638</v>
      </c>
      <c r="K38" s="5">
        <v>3560106</v>
      </c>
      <c r="L38" s="5">
        <v>418375</v>
      </c>
      <c r="M38" s="5">
        <v>161506</v>
      </c>
      <c r="N38" s="5">
        <v>1061519</v>
      </c>
      <c r="O38" s="5">
        <v>46615</v>
      </c>
      <c r="P38" s="5"/>
      <c r="Q38" s="5"/>
      <c r="R38" s="5">
        <v>969352</v>
      </c>
      <c r="S38" s="5">
        <v>5741</v>
      </c>
      <c r="T38" s="5"/>
      <c r="U38" s="5">
        <v>30201516</v>
      </c>
    </row>
    <row r="39" spans="2:21" x14ac:dyDescent="0.25">
      <c r="B39" s="1"/>
      <c r="C39" s="27">
        <v>42248</v>
      </c>
      <c r="D39" s="5">
        <v>3992237</v>
      </c>
      <c r="E39" s="5">
        <v>4868</v>
      </c>
      <c r="F39" s="5">
        <v>15433218</v>
      </c>
      <c r="G39" s="5">
        <v>573203</v>
      </c>
      <c r="H39" s="5">
        <v>3372212</v>
      </c>
      <c r="I39" s="5">
        <v>486606</v>
      </c>
      <c r="J39" s="5">
        <v>192187</v>
      </c>
      <c r="K39" s="5">
        <v>3490045</v>
      </c>
      <c r="L39" s="5">
        <v>410511</v>
      </c>
      <c r="M39" s="5">
        <v>159121</v>
      </c>
      <c r="N39" s="5">
        <v>1066826</v>
      </c>
      <c r="O39" s="5">
        <v>47211</v>
      </c>
      <c r="P39" s="5">
        <v>1</v>
      </c>
      <c r="Q39" s="5"/>
      <c r="R39" s="5">
        <v>956133</v>
      </c>
      <c r="S39" s="5">
        <v>5879</v>
      </c>
      <c r="T39" s="5"/>
      <c r="U39" s="5">
        <v>30190258</v>
      </c>
    </row>
    <row r="40" spans="2:21" x14ac:dyDescent="0.25">
      <c r="B40" s="1"/>
      <c r="C40" s="27">
        <v>42278</v>
      </c>
      <c r="D40" s="5">
        <v>4234161</v>
      </c>
      <c r="E40" s="5">
        <v>5091</v>
      </c>
      <c r="F40" s="5">
        <v>15588929</v>
      </c>
      <c r="G40" s="5">
        <v>588612</v>
      </c>
      <c r="H40" s="5">
        <v>3636824</v>
      </c>
      <c r="I40" s="5">
        <v>444777</v>
      </c>
      <c r="J40" s="5">
        <v>202734</v>
      </c>
      <c r="K40" s="5">
        <v>3583712</v>
      </c>
      <c r="L40" s="5">
        <v>426182</v>
      </c>
      <c r="M40" s="5">
        <v>170057</v>
      </c>
      <c r="N40" s="5">
        <v>1102581</v>
      </c>
      <c r="O40" s="5">
        <v>49905</v>
      </c>
      <c r="P40" s="5"/>
      <c r="Q40" s="5"/>
      <c r="R40" s="5">
        <v>973736</v>
      </c>
      <c r="S40" s="5">
        <v>5784</v>
      </c>
      <c r="T40" s="5"/>
      <c r="U40" s="5">
        <v>31013085</v>
      </c>
    </row>
    <row r="41" spans="2:21" x14ac:dyDescent="0.25">
      <c r="B41" s="1"/>
      <c r="C41" s="27">
        <v>42309</v>
      </c>
      <c r="D41" s="5">
        <v>4186923</v>
      </c>
      <c r="E41" s="5">
        <v>4817</v>
      </c>
      <c r="F41" s="5">
        <v>15944218</v>
      </c>
      <c r="G41" s="5">
        <v>630403</v>
      </c>
      <c r="H41" s="5">
        <v>3359348</v>
      </c>
      <c r="I41" s="5">
        <v>525834</v>
      </c>
      <c r="J41" s="5">
        <v>198626</v>
      </c>
      <c r="K41" s="5">
        <v>3827766</v>
      </c>
      <c r="L41" s="5">
        <v>456960</v>
      </c>
      <c r="M41" s="5">
        <v>166872</v>
      </c>
      <c r="N41" s="5">
        <v>1202769</v>
      </c>
      <c r="O41" s="5">
        <v>49901</v>
      </c>
      <c r="P41" s="5"/>
      <c r="Q41" s="5"/>
      <c r="R41" s="5">
        <v>1037686</v>
      </c>
      <c r="S41" s="5">
        <v>5614</v>
      </c>
      <c r="T41" s="5"/>
      <c r="U41" s="5">
        <v>31597737</v>
      </c>
    </row>
    <row r="42" spans="2:21" x14ac:dyDescent="0.25">
      <c r="B42" s="1"/>
      <c r="C42" s="28">
        <v>42339</v>
      </c>
      <c r="D42" s="6">
        <v>4649279</v>
      </c>
      <c r="E42" s="6">
        <v>5327</v>
      </c>
      <c r="F42" s="6">
        <v>17112887</v>
      </c>
      <c r="G42" s="6">
        <v>639375</v>
      </c>
      <c r="H42" s="6">
        <v>3659022</v>
      </c>
      <c r="I42" s="6">
        <v>541092</v>
      </c>
      <c r="J42" s="6">
        <v>217295</v>
      </c>
      <c r="K42" s="6">
        <v>3813077</v>
      </c>
      <c r="L42" s="6">
        <v>450221</v>
      </c>
      <c r="M42" s="6">
        <v>178828</v>
      </c>
      <c r="N42" s="6">
        <v>1231217</v>
      </c>
      <c r="O42" s="6">
        <v>53286</v>
      </c>
      <c r="P42" s="6"/>
      <c r="Q42" s="6"/>
      <c r="R42" s="6">
        <v>1043956</v>
      </c>
      <c r="S42" s="6">
        <v>6692</v>
      </c>
      <c r="T42" s="6"/>
      <c r="U42" s="6">
        <v>33601554</v>
      </c>
    </row>
    <row r="43" spans="2:21" x14ac:dyDescent="0.25">
      <c r="B43" s="1"/>
      <c r="C43" s="27">
        <v>42370</v>
      </c>
      <c r="D43" s="5">
        <v>4117303</v>
      </c>
      <c r="E43" s="5">
        <v>4597</v>
      </c>
      <c r="F43" s="5">
        <v>14475731</v>
      </c>
      <c r="G43" s="5">
        <v>588482</v>
      </c>
      <c r="H43" s="5">
        <v>3211197</v>
      </c>
      <c r="I43" s="5">
        <v>487206</v>
      </c>
      <c r="J43" s="5">
        <v>193027</v>
      </c>
      <c r="K43" s="5">
        <v>3477998</v>
      </c>
      <c r="L43" s="5">
        <v>410979</v>
      </c>
      <c r="M43" s="5">
        <v>158025</v>
      </c>
      <c r="N43" s="5">
        <v>1163747</v>
      </c>
      <c r="O43" s="5">
        <v>49248</v>
      </c>
      <c r="P43" s="5"/>
      <c r="Q43" s="5"/>
      <c r="R43" s="5">
        <v>957475</v>
      </c>
      <c r="S43" s="5">
        <v>5606</v>
      </c>
      <c r="T43" s="5"/>
      <c r="U43" s="5">
        <v>29300621</v>
      </c>
    </row>
    <row r="44" spans="2:21" x14ac:dyDescent="0.25">
      <c r="B44" s="1"/>
      <c r="C44" s="27">
        <v>42401</v>
      </c>
      <c r="D44" s="5">
        <v>3967303</v>
      </c>
      <c r="E44" s="5">
        <v>4288</v>
      </c>
      <c r="F44" s="5">
        <v>15849280</v>
      </c>
      <c r="G44" s="5">
        <v>623560</v>
      </c>
      <c r="H44" s="5">
        <v>3301892</v>
      </c>
      <c r="I44" s="5">
        <v>518193</v>
      </c>
      <c r="J44" s="5">
        <v>180986</v>
      </c>
      <c r="K44" s="5">
        <v>3686976</v>
      </c>
      <c r="L44" s="5">
        <v>427155</v>
      </c>
      <c r="M44" s="5">
        <v>147088</v>
      </c>
      <c r="N44" s="5">
        <v>1283306</v>
      </c>
      <c r="O44" s="5">
        <v>48883</v>
      </c>
      <c r="P44" s="5"/>
      <c r="Q44" s="5"/>
      <c r="R44" s="5">
        <v>1021522</v>
      </c>
      <c r="S44" s="5">
        <v>6815</v>
      </c>
      <c r="T44" s="5"/>
      <c r="U44" s="5">
        <v>31067247</v>
      </c>
    </row>
    <row r="45" spans="2:21" x14ac:dyDescent="0.25">
      <c r="B45" s="1"/>
      <c r="C45" s="27">
        <v>42430</v>
      </c>
      <c r="D45" s="5">
        <v>4167261</v>
      </c>
      <c r="E45" s="5">
        <v>4663</v>
      </c>
      <c r="F45" s="5">
        <v>16679178</v>
      </c>
      <c r="G45" s="5">
        <v>596718</v>
      </c>
      <c r="H45" s="5">
        <v>3377797</v>
      </c>
      <c r="I45" s="5">
        <v>502909</v>
      </c>
      <c r="J45" s="5">
        <v>200613</v>
      </c>
      <c r="K45" s="5">
        <v>3603371</v>
      </c>
      <c r="L45" s="5">
        <v>429347</v>
      </c>
      <c r="M45" s="5">
        <v>159860</v>
      </c>
      <c r="N45" s="5">
        <v>1230453</v>
      </c>
      <c r="O45" s="5">
        <v>52879</v>
      </c>
      <c r="P45" s="5"/>
      <c r="Q45" s="5"/>
      <c r="R45" s="5">
        <v>974877</v>
      </c>
      <c r="S45" s="5">
        <v>5439</v>
      </c>
      <c r="T45" s="5"/>
      <c r="U45" s="5">
        <v>31985365</v>
      </c>
    </row>
    <row r="46" spans="2:21" x14ac:dyDescent="0.25">
      <c r="B46" s="1"/>
      <c r="C46" s="27">
        <v>42461</v>
      </c>
      <c r="D46" s="5">
        <v>3728936</v>
      </c>
      <c r="E46" s="5">
        <v>4349</v>
      </c>
      <c r="F46" s="5">
        <v>15608524</v>
      </c>
      <c r="G46" s="5">
        <v>556726</v>
      </c>
      <c r="H46" s="5">
        <v>3356592</v>
      </c>
      <c r="I46" s="5"/>
      <c r="J46" s="5">
        <v>191320</v>
      </c>
      <c r="K46" s="5">
        <v>3355158</v>
      </c>
      <c r="L46" s="5"/>
      <c r="M46" s="5">
        <v>153560</v>
      </c>
      <c r="N46" s="5">
        <v>1127371</v>
      </c>
      <c r="O46" s="5">
        <v>50823</v>
      </c>
      <c r="P46" s="5"/>
      <c r="Q46" s="5"/>
      <c r="R46" s="5">
        <v>905637</v>
      </c>
      <c r="S46" s="5">
        <v>5847</v>
      </c>
      <c r="T46" s="5">
        <v>857434</v>
      </c>
      <c r="U46" s="5">
        <v>29902277</v>
      </c>
    </row>
    <row r="47" spans="2:21" x14ac:dyDescent="0.25">
      <c r="B47" s="1"/>
      <c r="C47" s="27">
        <v>42491</v>
      </c>
      <c r="D47" s="5">
        <v>3996319</v>
      </c>
      <c r="E47" s="5">
        <v>4290</v>
      </c>
      <c r="F47" s="5">
        <v>16936365</v>
      </c>
      <c r="G47" s="5">
        <v>622129</v>
      </c>
      <c r="H47" s="5">
        <v>3275911</v>
      </c>
      <c r="I47" s="5"/>
      <c r="J47" s="5">
        <v>194850</v>
      </c>
      <c r="K47" s="5">
        <v>3776284</v>
      </c>
      <c r="L47" s="5"/>
      <c r="M47" s="5">
        <v>152982</v>
      </c>
      <c r="N47" s="5">
        <v>1292695</v>
      </c>
      <c r="O47" s="5">
        <v>52950</v>
      </c>
      <c r="P47" s="5"/>
      <c r="Q47" s="5"/>
      <c r="R47" s="5">
        <v>1011008</v>
      </c>
      <c r="S47" s="5">
        <v>6833</v>
      </c>
      <c r="T47" s="5">
        <v>952910</v>
      </c>
      <c r="U47" s="5">
        <v>32275526</v>
      </c>
    </row>
    <row r="48" spans="2:21" x14ac:dyDescent="0.25">
      <c r="B48" s="1"/>
      <c r="C48" s="27">
        <v>42522</v>
      </c>
      <c r="D48" s="5">
        <v>3627136</v>
      </c>
      <c r="E48" s="5">
        <v>4166</v>
      </c>
      <c r="F48" s="5">
        <v>16179824</v>
      </c>
      <c r="G48" s="5">
        <v>566148</v>
      </c>
      <c r="H48" s="5">
        <v>3181442</v>
      </c>
      <c r="I48" s="5"/>
      <c r="J48" s="5">
        <v>186441</v>
      </c>
      <c r="K48" s="5">
        <v>3417216</v>
      </c>
      <c r="L48" s="5"/>
      <c r="M48" s="5">
        <v>146214</v>
      </c>
      <c r="N48" s="5">
        <v>1221361</v>
      </c>
      <c r="O48" s="5">
        <v>52868</v>
      </c>
      <c r="P48" s="5"/>
      <c r="Q48" s="5"/>
      <c r="R48" s="5">
        <v>912034</v>
      </c>
      <c r="S48" s="5">
        <v>5158</v>
      </c>
      <c r="T48" s="5">
        <v>864828</v>
      </c>
      <c r="U48" s="5">
        <v>30364836</v>
      </c>
    </row>
    <row r="49" spans="2:21" x14ac:dyDescent="0.25">
      <c r="B49" s="1"/>
      <c r="C49" s="27">
        <v>42552</v>
      </c>
      <c r="D49" s="5">
        <v>4155722</v>
      </c>
      <c r="E49" s="5">
        <v>4162</v>
      </c>
      <c r="F49" s="5">
        <v>15958438</v>
      </c>
      <c r="G49" s="5">
        <v>562062</v>
      </c>
      <c r="H49" s="5">
        <v>3383379</v>
      </c>
      <c r="I49" s="5"/>
      <c r="J49" s="5">
        <v>192749</v>
      </c>
      <c r="K49" s="5">
        <v>3358199</v>
      </c>
      <c r="L49" s="5"/>
      <c r="M49" s="5">
        <v>151388</v>
      </c>
      <c r="N49" s="5">
        <v>1238680</v>
      </c>
      <c r="O49" s="5">
        <v>53946</v>
      </c>
      <c r="P49" s="5"/>
      <c r="Q49" s="5"/>
      <c r="R49" s="5">
        <v>908027</v>
      </c>
      <c r="S49" s="5">
        <v>5379</v>
      </c>
      <c r="T49" s="5">
        <v>861845</v>
      </c>
      <c r="U49" s="5">
        <v>30833976</v>
      </c>
    </row>
    <row r="50" spans="2:21" x14ac:dyDescent="0.25">
      <c r="B50" s="1"/>
      <c r="C50" s="27">
        <v>42583</v>
      </c>
      <c r="D50" s="5">
        <v>4098286</v>
      </c>
      <c r="E50" s="5">
        <v>4476</v>
      </c>
      <c r="F50" s="5">
        <v>17033929</v>
      </c>
      <c r="G50" s="5">
        <v>641388</v>
      </c>
      <c r="H50" s="5">
        <v>3305032</v>
      </c>
      <c r="I50" s="5"/>
      <c r="J50" s="5">
        <v>195626</v>
      </c>
      <c r="K50" s="5">
        <v>3824268</v>
      </c>
      <c r="L50" s="5"/>
      <c r="M50" s="5">
        <v>151985</v>
      </c>
      <c r="N50" s="5">
        <v>1400791</v>
      </c>
      <c r="O50" s="5">
        <v>48349</v>
      </c>
      <c r="P50" s="5"/>
      <c r="Q50" s="5"/>
      <c r="R50" s="5">
        <v>1032802</v>
      </c>
      <c r="S50" s="5">
        <v>5749</v>
      </c>
      <c r="T50" s="5">
        <v>964142</v>
      </c>
      <c r="U50" s="5">
        <v>32706823</v>
      </c>
    </row>
    <row r="51" spans="2:21" x14ac:dyDescent="0.25">
      <c r="B51" s="1"/>
      <c r="C51" s="27">
        <v>42614</v>
      </c>
      <c r="D51" s="5">
        <v>4228015</v>
      </c>
      <c r="E51" s="5">
        <v>4561</v>
      </c>
      <c r="F51" s="5">
        <v>17632044</v>
      </c>
      <c r="G51" s="5">
        <v>615903</v>
      </c>
      <c r="H51" s="5">
        <v>3678254</v>
      </c>
      <c r="I51" s="5"/>
      <c r="J51" s="5">
        <v>199134</v>
      </c>
      <c r="K51" s="5">
        <v>3626258</v>
      </c>
      <c r="L51" s="5"/>
      <c r="M51" s="5">
        <v>148598</v>
      </c>
      <c r="N51" s="5">
        <v>1357396</v>
      </c>
      <c r="O51" s="5">
        <v>58278</v>
      </c>
      <c r="P51" s="5"/>
      <c r="Q51" s="5"/>
      <c r="R51" s="5">
        <v>993463</v>
      </c>
      <c r="S51" s="5">
        <v>5906</v>
      </c>
      <c r="T51" s="5">
        <v>913797</v>
      </c>
      <c r="U51" s="5">
        <v>33461607</v>
      </c>
    </row>
    <row r="52" spans="2:21" x14ac:dyDescent="0.25">
      <c r="B52" s="1"/>
      <c r="C52" s="27">
        <v>42644</v>
      </c>
      <c r="D52" s="5">
        <v>4204451</v>
      </c>
      <c r="E52" s="5">
        <v>4344</v>
      </c>
      <c r="F52" s="5">
        <v>16119179</v>
      </c>
      <c r="G52" s="5">
        <v>564656</v>
      </c>
      <c r="H52" s="5">
        <v>3302148</v>
      </c>
      <c r="I52" s="5"/>
      <c r="J52" s="5">
        <v>196539</v>
      </c>
      <c r="K52" s="5">
        <v>3346797</v>
      </c>
      <c r="L52" s="5"/>
      <c r="M52" s="5">
        <v>142951</v>
      </c>
      <c r="N52" s="5">
        <v>1263667</v>
      </c>
      <c r="O52" s="5">
        <v>57440</v>
      </c>
      <c r="P52" s="5"/>
      <c r="Q52" s="5"/>
      <c r="R52" s="5">
        <v>908850</v>
      </c>
      <c r="S52" s="5">
        <v>4987</v>
      </c>
      <c r="T52" s="5">
        <v>874427</v>
      </c>
      <c r="U52" s="5">
        <v>30990436</v>
      </c>
    </row>
    <row r="53" spans="2:21" x14ac:dyDescent="0.25">
      <c r="B53" s="1"/>
      <c r="C53" s="27">
        <v>42675</v>
      </c>
      <c r="D53" s="5">
        <v>4025423</v>
      </c>
      <c r="E53" s="5">
        <v>4241</v>
      </c>
      <c r="F53" s="5">
        <v>16891103</v>
      </c>
      <c r="G53" s="5">
        <v>650159</v>
      </c>
      <c r="H53" s="5">
        <v>3570898</v>
      </c>
      <c r="I53" s="5"/>
      <c r="J53" s="5">
        <v>191194</v>
      </c>
      <c r="K53" s="5">
        <v>3750410</v>
      </c>
      <c r="L53" s="5"/>
      <c r="M53" s="5">
        <v>136077</v>
      </c>
      <c r="N53" s="5">
        <v>1452042</v>
      </c>
      <c r="O53" s="5">
        <v>57400</v>
      </c>
      <c r="P53" s="5"/>
      <c r="Q53" s="5"/>
      <c r="R53" s="5">
        <v>1039641</v>
      </c>
      <c r="S53" s="5">
        <v>5380</v>
      </c>
      <c r="T53" s="5">
        <v>1012168</v>
      </c>
      <c r="U53" s="5">
        <v>32786136</v>
      </c>
    </row>
    <row r="54" spans="2:21" x14ac:dyDescent="0.25">
      <c r="B54" s="1"/>
      <c r="C54" s="28">
        <v>42705</v>
      </c>
      <c r="D54" s="6">
        <v>4709373</v>
      </c>
      <c r="E54" s="6">
        <v>4885</v>
      </c>
      <c r="F54" s="6">
        <v>19431447</v>
      </c>
      <c r="G54" s="6">
        <v>670952</v>
      </c>
      <c r="H54" s="6">
        <v>4100505</v>
      </c>
      <c r="I54" s="6"/>
      <c r="J54" s="6">
        <v>210847</v>
      </c>
      <c r="K54" s="6">
        <v>3875629</v>
      </c>
      <c r="L54" s="6"/>
      <c r="M54" s="6">
        <v>160703</v>
      </c>
      <c r="N54" s="6">
        <v>1539034</v>
      </c>
      <c r="O54" s="6">
        <v>61864</v>
      </c>
      <c r="P54" s="6"/>
      <c r="Q54" s="6"/>
      <c r="R54" s="6">
        <v>1072803</v>
      </c>
      <c r="S54" s="6">
        <v>6182</v>
      </c>
      <c r="T54" s="6">
        <v>1004686</v>
      </c>
      <c r="U54" s="6">
        <v>36848910</v>
      </c>
    </row>
    <row r="55" spans="2:21" x14ac:dyDescent="0.25">
      <c r="B55" s="1"/>
      <c r="C55" s="27">
        <v>42736</v>
      </c>
      <c r="D55" s="5">
        <v>3916974</v>
      </c>
      <c r="E55" s="5">
        <v>4007</v>
      </c>
      <c r="F55" s="5">
        <v>17057298</v>
      </c>
      <c r="G55" s="5">
        <v>630418</v>
      </c>
      <c r="H55" s="5">
        <v>3185528</v>
      </c>
      <c r="I55" s="5"/>
      <c r="J55" s="5">
        <v>189758</v>
      </c>
      <c r="K55" s="5">
        <v>3624598</v>
      </c>
      <c r="L55" s="5"/>
      <c r="M55" s="5">
        <v>136787</v>
      </c>
      <c r="N55" s="5">
        <v>1441438</v>
      </c>
      <c r="O55" s="5">
        <v>56205</v>
      </c>
      <c r="P55" s="5"/>
      <c r="Q55" s="5"/>
      <c r="R55" s="5">
        <v>1017969</v>
      </c>
      <c r="S55" s="5">
        <v>5533</v>
      </c>
      <c r="T55" s="5">
        <v>947593</v>
      </c>
      <c r="U55" s="5">
        <v>32214106</v>
      </c>
    </row>
    <row r="56" spans="2:21" x14ac:dyDescent="0.25">
      <c r="B56" s="1"/>
      <c r="C56" s="27">
        <v>42767</v>
      </c>
      <c r="D56" s="5">
        <v>3816808</v>
      </c>
      <c r="E56" s="5">
        <v>3669</v>
      </c>
      <c r="F56" s="5">
        <v>16822182</v>
      </c>
      <c r="G56" s="5">
        <v>563054</v>
      </c>
      <c r="H56" s="5">
        <v>3098883</v>
      </c>
      <c r="I56" s="5"/>
      <c r="J56" s="5">
        <v>172492</v>
      </c>
      <c r="K56" s="5">
        <v>3232618</v>
      </c>
      <c r="L56" s="5"/>
      <c r="M56" s="5">
        <v>121015</v>
      </c>
      <c r="N56" s="5">
        <v>1339746</v>
      </c>
      <c r="O56" s="5">
        <v>53063</v>
      </c>
      <c r="P56" s="5"/>
      <c r="Q56" s="5"/>
      <c r="R56" s="5">
        <v>908547</v>
      </c>
      <c r="S56" s="5">
        <v>4893</v>
      </c>
      <c r="T56" s="5">
        <v>847656</v>
      </c>
      <c r="U56" s="5">
        <v>30984626</v>
      </c>
    </row>
    <row r="57" spans="2:21" x14ac:dyDescent="0.25">
      <c r="B57" s="1"/>
      <c r="C57" s="27">
        <v>42795</v>
      </c>
      <c r="D57" s="5">
        <v>4265202</v>
      </c>
      <c r="E57" s="5">
        <v>4201</v>
      </c>
      <c r="F57" s="5">
        <v>18911090</v>
      </c>
      <c r="G57" s="5">
        <v>625412</v>
      </c>
      <c r="H57" s="5">
        <v>3627866</v>
      </c>
      <c r="I57" s="5"/>
      <c r="J57" s="5">
        <v>200306</v>
      </c>
      <c r="K57" s="5">
        <v>3641996</v>
      </c>
      <c r="L57" s="5"/>
      <c r="M57" s="5">
        <v>142454</v>
      </c>
      <c r="N57" s="5">
        <v>1465641</v>
      </c>
      <c r="O57" s="5">
        <v>59894</v>
      </c>
      <c r="P57" s="5"/>
      <c r="Q57" s="5">
        <v>131</v>
      </c>
      <c r="R57" s="5">
        <v>1002939</v>
      </c>
      <c r="S57" s="5">
        <v>5004</v>
      </c>
      <c r="T57" s="5">
        <v>963437</v>
      </c>
      <c r="U57" s="5">
        <v>34915573</v>
      </c>
    </row>
    <row r="58" spans="2:21" x14ac:dyDescent="0.25">
      <c r="B58" s="1"/>
      <c r="C58" s="27">
        <v>42826</v>
      </c>
      <c r="D58" s="5">
        <v>3929814</v>
      </c>
      <c r="E58" s="5">
        <v>3867</v>
      </c>
      <c r="F58" s="5">
        <v>16411155</v>
      </c>
      <c r="G58" s="5">
        <v>541870</v>
      </c>
      <c r="H58" s="5">
        <v>2996697</v>
      </c>
      <c r="I58" s="5"/>
      <c r="J58" s="5">
        <v>182879</v>
      </c>
      <c r="K58" s="5">
        <v>3135727</v>
      </c>
      <c r="L58" s="5"/>
      <c r="M58" s="5">
        <v>126877</v>
      </c>
      <c r="N58" s="5">
        <v>1283105</v>
      </c>
      <c r="O58" s="5">
        <v>42537</v>
      </c>
      <c r="P58" s="5"/>
      <c r="Q58" s="5">
        <v>229</v>
      </c>
      <c r="R58" s="5">
        <v>868211</v>
      </c>
      <c r="S58" s="5">
        <v>5285</v>
      </c>
      <c r="T58" s="5">
        <v>824381</v>
      </c>
      <c r="U58" s="5">
        <v>30352634</v>
      </c>
    </row>
    <row r="59" spans="2:21" x14ac:dyDescent="0.25">
      <c r="B59" s="1"/>
      <c r="C59" s="27">
        <v>42856</v>
      </c>
      <c r="D59" s="5">
        <v>3789939</v>
      </c>
      <c r="E59" s="5">
        <v>3847</v>
      </c>
      <c r="F59" s="5">
        <v>18340961</v>
      </c>
      <c r="G59" s="5">
        <v>638077</v>
      </c>
      <c r="H59" s="5">
        <v>3145285</v>
      </c>
      <c r="I59" s="5"/>
      <c r="J59" s="5">
        <v>189791</v>
      </c>
      <c r="K59" s="5">
        <v>3703242</v>
      </c>
      <c r="L59" s="5"/>
      <c r="M59" s="5">
        <v>129113</v>
      </c>
      <c r="N59" s="5">
        <v>1512287</v>
      </c>
      <c r="O59" s="5">
        <v>58602</v>
      </c>
      <c r="P59" s="5"/>
      <c r="Q59" s="5">
        <v>188</v>
      </c>
      <c r="R59" s="5">
        <v>1013347</v>
      </c>
      <c r="S59" s="5">
        <v>6490</v>
      </c>
      <c r="T59" s="5">
        <v>1015023</v>
      </c>
      <c r="U59" s="5">
        <v>33546192</v>
      </c>
    </row>
    <row r="60" spans="2:21" x14ac:dyDescent="0.25">
      <c r="B60" s="1"/>
      <c r="C60" s="27">
        <v>42887</v>
      </c>
      <c r="D60" s="5">
        <v>3685773</v>
      </c>
      <c r="E60" s="5">
        <v>3699</v>
      </c>
      <c r="F60" s="5">
        <v>17707457</v>
      </c>
      <c r="G60" s="5">
        <v>569093</v>
      </c>
      <c r="H60" s="5">
        <v>3304808</v>
      </c>
      <c r="I60" s="5"/>
      <c r="J60" s="5">
        <v>179351</v>
      </c>
      <c r="K60" s="5">
        <v>3272738</v>
      </c>
      <c r="L60" s="5"/>
      <c r="M60" s="5">
        <v>123504</v>
      </c>
      <c r="N60" s="5">
        <v>1385948</v>
      </c>
      <c r="O60" s="5">
        <v>56354</v>
      </c>
      <c r="P60" s="5"/>
      <c r="Q60" s="5">
        <v>145</v>
      </c>
      <c r="R60" s="5">
        <v>901334</v>
      </c>
      <c r="S60" s="5">
        <v>5203</v>
      </c>
      <c r="T60" s="5">
        <v>870126</v>
      </c>
      <c r="U60" s="5">
        <v>32065533</v>
      </c>
    </row>
    <row r="61" spans="2:21" x14ac:dyDescent="0.25">
      <c r="B61" s="1"/>
      <c r="C61" s="27">
        <v>42917</v>
      </c>
      <c r="D61" s="5">
        <v>3987253</v>
      </c>
      <c r="E61" s="5">
        <v>3800</v>
      </c>
      <c r="F61" s="5">
        <v>19226070</v>
      </c>
      <c r="G61" s="5">
        <v>614189</v>
      </c>
      <c r="H61" s="5">
        <v>3076408</v>
      </c>
      <c r="I61" s="5"/>
      <c r="J61" s="5">
        <v>184381</v>
      </c>
      <c r="K61" s="5">
        <v>3470769</v>
      </c>
      <c r="L61" s="5"/>
      <c r="M61" s="5">
        <v>125815</v>
      </c>
      <c r="N61" s="5">
        <v>1482697</v>
      </c>
      <c r="O61" s="5">
        <v>57816</v>
      </c>
      <c r="P61" s="5"/>
      <c r="Q61" s="5">
        <v>363</v>
      </c>
      <c r="R61" s="5">
        <v>965844</v>
      </c>
      <c r="S61" s="5">
        <v>6666</v>
      </c>
      <c r="T61" s="5">
        <v>919982</v>
      </c>
      <c r="U61" s="5">
        <v>34122053</v>
      </c>
    </row>
    <row r="62" spans="2:21" x14ac:dyDescent="0.25">
      <c r="B62" s="1"/>
      <c r="C62" s="27">
        <v>42948</v>
      </c>
      <c r="D62" s="5">
        <v>3917368</v>
      </c>
      <c r="E62" s="5">
        <v>4003</v>
      </c>
      <c r="F62" s="5">
        <v>19007546</v>
      </c>
      <c r="G62" s="5">
        <v>591045</v>
      </c>
      <c r="H62" s="5">
        <v>3177259</v>
      </c>
      <c r="I62" s="5"/>
      <c r="J62" s="5">
        <v>185896</v>
      </c>
      <c r="K62" s="5">
        <v>3394368</v>
      </c>
      <c r="L62" s="5"/>
      <c r="M62" s="5">
        <v>127076</v>
      </c>
      <c r="N62" s="5">
        <v>1426202</v>
      </c>
      <c r="O62" s="5">
        <v>59876</v>
      </c>
      <c r="P62" s="5"/>
      <c r="Q62" s="5">
        <v>773</v>
      </c>
      <c r="R62" s="5">
        <v>923214</v>
      </c>
      <c r="S62" s="5">
        <v>6227</v>
      </c>
      <c r="T62" s="5">
        <v>919100</v>
      </c>
      <c r="U62" s="5">
        <v>33739953</v>
      </c>
    </row>
    <row r="63" spans="2:21" x14ac:dyDescent="0.25">
      <c r="B63" s="1"/>
      <c r="C63" s="27">
        <v>42979</v>
      </c>
      <c r="D63" s="5">
        <v>3985278</v>
      </c>
      <c r="E63" s="5">
        <v>4006</v>
      </c>
      <c r="F63" s="5">
        <v>20012736</v>
      </c>
      <c r="G63" s="5">
        <v>582735</v>
      </c>
      <c r="H63" s="5">
        <v>3407585</v>
      </c>
      <c r="I63" s="5"/>
      <c r="J63" s="5">
        <v>184604</v>
      </c>
      <c r="K63" s="5">
        <v>3326155</v>
      </c>
      <c r="L63" s="5"/>
      <c r="M63" s="5">
        <v>125764</v>
      </c>
      <c r="N63" s="5">
        <v>1442928</v>
      </c>
      <c r="O63" s="5">
        <v>58410</v>
      </c>
      <c r="P63" s="5"/>
      <c r="Q63" s="5">
        <v>3498</v>
      </c>
      <c r="R63" s="5">
        <v>919296</v>
      </c>
      <c r="S63" s="5">
        <v>6648</v>
      </c>
      <c r="T63" s="5">
        <v>911722</v>
      </c>
      <c r="U63" s="5">
        <v>34971365</v>
      </c>
    </row>
    <row r="64" spans="2:21" x14ac:dyDescent="0.25">
      <c r="B64" s="1"/>
      <c r="C64" s="27">
        <v>43009</v>
      </c>
      <c r="D64" s="5">
        <v>3999836</v>
      </c>
      <c r="E64" s="5">
        <v>4045</v>
      </c>
      <c r="F64" s="5">
        <v>19791175</v>
      </c>
      <c r="G64" s="5">
        <v>642483</v>
      </c>
      <c r="H64" s="5">
        <v>3299384</v>
      </c>
      <c r="I64" s="5"/>
      <c r="J64" s="5">
        <v>189111</v>
      </c>
      <c r="K64" s="5">
        <v>3665152</v>
      </c>
      <c r="L64" s="5"/>
      <c r="M64" s="5">
        <v>128321</v>
      </c>
      <c r="N64" s="5">
        <v>1564971</v>
      </c>
      <c r="O64" s="5">
        <v>59700</v>
      </c>
      <c r="P64" s="5"/>
      <c r="Q64" s="5">
        <v>5803</v>
      </c>
      <c r="R64" s="5">
        <v>1001926</v>
      </c>
      <c r="S64" s="5">
        <v>7786</v>
      </c>
      <c r="T64" s="5">
        <v>989068</v>
      </c>
      <c r="U64" s="5">
        <v>35348761</v>
      </c>
    </row>
    <row r="65" spans="2:21" x14ac:dyDescent="0.25">
      <c r="B65" s="1"/>
      <c r="C65" s="27">
        <v>43040</v>
      </c>
      <c r="D65" s="5">
        <v>3953186</v>
      </c>
      <c r="E65" s="5">
        <v>3821</v>
      </c>
      <c r="F65" s="5">
        <v>19693744</v>
      </c>
      <c r="G65" s="5">
        <v>605363</v>
      </c>
      <c r="H65" s="5">
        <v>3131661</v>
      </c>
      <c r="I65" s="5"/>
      <c r="J65" s="5">
        <v>186148</v>
      </c>
      <c r="K65" s="5">
        <v>3451845</v>
      </c>
      <c r="L65" s="5"/>
      <c r="M65" s="5">
        <v>127381</v>
      </c>
      <c r="N65" s="5">
        <v>1490949</v>
      </c>
      <c r="O65" s="5">
        <v>60138</v>
      </c>
      <c r="P65" s="5"/>
      <c r="Q65" s="5">
        <v>8348</v>
      </c>
      <c r="R65" s="5">
        <v>929811</v>
      </c>
      <c r="S65" s="5">
        <v>8156</v>
      </c>
      <c r="T65" s="5">
        <v>950858</v>
      </c>
      <c r="U65" s="5">
        <v>34601409</v>
      </c>
    </row>
    <row r="66" spans="2:21" x14ac:dyDescent="0.25">
      <c r="B66" s="1"/>
      <c r="C66" s="27">
        <v>43070</v>
      </c>
      <c r="D66" s="5">
        <v>4472369</v>
      </c>
      <c r="E66" s="5">
        <v>3973</v>
      </c>
      <c r="F66" s="5">
        <v>24656898</v>
      </c>
      <c r="G66" s="5">
        <v>639036</v>
      </c>
      <c r="H66" s="5">
        <v>3738158</v>
      </c>
      <c r="I66" s="5"/>
      <c r="J66" s="5">
        <v>202482</v>
      </c>
      <c r="K66" s="5">
        <v>3643002</v>
      </c>
      <c r="L66" s="5"/>
      <c r="M66" s="5">
        <v>139381</v>
      </c>
      <c r="N66" s="5">
        <v>1585836</v>
      </c>
      <c r="O66" s="5">
        <v>64063</v>
      </c>
      <c r="P66" s="5"/>
      <c r="Q66" s="5">
        <v>13807</v>
      </c>
      <c r="R66" s="5">
        <v>998925</v>
      </c>
      <c r="S66" s="5">
        <v>10727</v>
      </c>
      <c r="T66" s="5">
        <v>907646</v>
      </c>
      <c r="U66" s="5">
        <v>41076303</v>
      </c>
    </row>
    <row r="67" spans="2:21" x14ac:dyDescent="0.25">
      <c r="B67" s="1"/>
      <c r="C67" s="26">
        <v>43101</v>
      </c>
      <c r="D67" s="4">
        <v>3929341</v>
      </c>
      <c r="E67" s="4">
        <v>3755</v>
      </c>
      <c r="F67" s="4">
        <v>20585310</v>
      </c>
      <c r="G67" s="4">
        <v>654972</v>
      </c>
      <c r="H67" s="4">
        <v>3197853</v>
      </c>
      <c r="I67" s="4"/>
      <c r="J67" s="4">
        <v>185790</v>
      </c>
      <c r="K67" s="4">
        <v>3698654</v>
      </c>
      <c r="L67" s="4"/>
      <c r="M67" s="4">
        <v>124162</v>
      </c>
      <c r="N67" s="4">
        <v>1603894</v>
      </c>
      <c r="O67" s="4">
        <v>61640</v>
      </c>
      <c r="P67" s="4"/>
      <c r="Q67" s="4">
        <v>13774</v>
      </c>
      <c r="R67" s="4">
        <v>1018293</v>
      </c>
      <c r="S67" s="4">
        <v>11119</v>
      </c>
      <c r="T67" s="4">
        <v>916012</v>
      </c>
      <c r="U67" s="4">
        <v>36004569</v>
      </c>
    </row>
    <row r="68" spans="2:21" x14ac:dyDescent="0.25">
      <c r="B68" s="1"/>
      <c r="C68" s="27">
        <v>43132</v>
      </c>
      <c r="D68" s="5">
        <v>3696518</v>
      </c>
      <c r="E68" s="5">
        <v>3465</v>
      </c>
      <c r="F68" s="5">
        <v>19486001</v>
      </c>
      <c r="G68" s="5">
        <v>566553</v>
      </c>
      <c r="H68" s="5">
        <v>3061037</v>
      </c>
      <c r="I68" s="5"/>
      <c r="J68" s="5">
        <v>169423</v>
      </c>
      <c r="K68" s="5">
        <v>3218976</v>
      </c>
      <c r="L68" s="5"/>
      <c r="M68" s="5">
        <v>110764</v>
      </c>
      <c r="N68" s="5">
        <v>1444995</v>
      </c>
      <c r="O68" s="5">
        <v>58657</v>
      </c>
      <c r="P68" s="5"/>
      <c r="Q68" s="5">
        <v>17119</v>
      </c>
      <c r="R68" s="5">
        <v>887066</v>
      </c>
      <c r="S68" s="5">
        <v>10993</v>
      </c>
      <c r="T68" s="5">
        <v>836400</v>
      </c>
      <c r="U68" s="5">
        <v>33567967</v>
      </c>
    </row>
    <row r="69" spans="2:21" x14ac:dyDescent="0.25">
      <c r="B69" s="1"/>
      <c r="C69" s="27">
        <v>43160</v>
      </c>
      <c r="D69" s="5">
        <v>4149850</v>
      </c>
      <c r="E69" s="5">
        <v>3713</v>
      </c>
      <c r="F69" s="5">
        <v>22038877</v>
      </c>
      <c r="G69" s="5">
        <v>588603</v>
      </c>
      <c r="H69" s="5">
        <v>3438229</v>
      </c>
      <c r="I69" s="5"/>
      <c r="J69" s="5">
        <v>191131</v>
      </c>
      <c r="K69" s="5">
        <v>3423558</v>
      </c>
      <c r="L69" s="5"/>
      <c r="M69" s="5">
        <v>127578</v>
      </c>
      <c r="N69" s="5">
        <v>1486632</v>
      </c>
      <c r="O69" s="5">
        <v>64974</v>
      </c>
      <c r="P69" s="5"/>
      <c r="Q69" s="5">
        <v>27169</v>
      </c>
      <c r="R69" s="5">
        <v>923279</v>
      </c>
      <c r="S69" s="5">
        <v>11093</v>
      </c>
      <c r="T69" s="5">
        <v>898396</v>
      </c>
      <c r="U69" s="5">
        <v>37373082</v>
      </c>
    </row>
    <row r="70" spans="2:21" x14ac:dyDescent="0.25">
      <c r="B70" s="1"/>
      <c r="C70" s="27">
        <v>43191</v>
      </c>
      <c r="D70" s="5">
        <v>3868189</v>
      </c>
      <c r="E70" s="5">
        <v>3017</v>
      </c>
      <c r="F70" s="5">
        <v>20285898</v>
      </c>
      <c r="G70" s="5">
        <v>628430</v>
      </c>
      <c r="H70" s="5">
        <v>3118737</v>
      </c>
      <c r="I70" s="5"/>
      <c r="J70" s="5">
        <v>180936</v>
      </c>
      <c r="K70" s="5">
        <v>3609374</v>
      </c>
      <c r="L70" s="5"/>
      <c r="M70" s="5">
        <v>118288</v>
      </c>
      <c r="N70" s="5">
        <v>1586039</v>
      </c>
      <c r="O70" s="5">
        <v>63055</v>
      </c>
      <c r="P70" s="5"/>
      <c r="Q70" s="5">
        <v>34925</v>
      </c>
      <c r="R70" s="5">
        <v>915435</v>
      </c>
      <c r="S70" s="5">
        <v>13816</v>
      </c>
      <c r="T70" s="5">
        <v>894687</v>
      </c>
      <c r="U70" s="5">
        <v>35320826</v>
      </c>
    </row>
    <row r="71" spans="2:21" x14ac:dyDescent="0.25">
      <c r="B71" s="1"/>
      <c r="C71" s="27">
        <v>43221</v>
      </c>
      <c r="D71" s="5">
        <v>3878941</v>
      </c>
      <c r="E71" s="5">
        <v>3768</v>
      </c>
      <c r="F71" s="5">
        <v>20932571</v>
      </c>
      <c r="G71" s="5">
        <v>585982</v>
      </c>
      <c r="H71" s="5">
        <v>3090022</v>
      </c>
      <c r="I71" s="5"/>
      <c r="J71" s="5">
        <v>183502</v>
      </c>
      <c r="K71" s="5">
        <v>3406675</v>
      </c>
      <c r="L71" s="5"/>
      <c r="M71" s="5">
        <v>116375</v>
      </c>
      <c r="N71" s="5">
        <v>1478112</v>
      </c>
      <c r="O71" s="5">
        <v>65015</v>
      </c>
      <c r="P71" s="5"/>
      <c r="Q71" s="5">
        <v>41079</v>
      </c>
      <c r="R71" s="5">
        <v>944008</v>
      </c>
      <c r="S71" s="5">
        <v>16792</v>
      </c>
      <c r="T71" s="5">
        <v>846315</v>
      </c>
      <c r="U71" s="5">
        <v>35589157</v>
      </c>
    </row>
    <row r="72" spans="2:21" x14ac:dyDescent="0.25">
      <c r="B72" s="1"/>
      <c r="C72" s="27">
        <v>43252</v>
      </c>
      <c r="D72" s="5">
        <v>3801648</v>
      </c>
      <c r="E72" s="5">
        <v>3586</v>
      </c>
      <c r="F72" s="5">
        <v>19701331</v>
      </c>
      <c r="G72" s="5">
        <v>550564</v>
      </c>
      <c r="H72" s="5">
        <v>3241598</v>
      </c>
      <c r="I72" s="5"/>
      <c r="J72" s="5">
        <v>176602</v>
      </c>
      <c r="K72" s="5">
        <v>3167137</v>
      </c>
      <c r="L72" s="5"/>
      <c r="M72" s="5">
        <v>112462</v>
      </c>
      <c r="N72" s="5">
        <v>1418403</v>
      </c>
      <c r="O72" s="5">
        <v>63258</v>
      </c>
      <c r="P72" s="5"/>
      <c r="Q72" s="5">
        <v>50469</v>
      </c>
      <c r="R72" s="5">
        <v>885334</v>
      </c>
      <c r="S72" s="5">
        <v>13616</v>
      </c>
      <c r="T72" s="5">
        <v>786794</v>
      </c>
      <c r="U72" s="5">
        <v>33972802</v>
      </c>
    </row>
    <row r="73" spans="2:21" x14ac:dyDescent="0.25">
      <c r="B73" s="1"/>
      <c r="C73" s="27">
        <v>43282</v>
      </c>
      <c r="D73" s="5">
        <v>3714666</v>
      </c>
      <c r="E73" s="5">
        <v>3814</v>
      </c>
      <c r="F73" s="5">
        <v>20140177</v>
      </c>
      <c r="G73" s="5">
        <v>600304</v>
      </c>
      <c r="H73" s="5">
        <v>2910726</v>
      </c>
      <c r="I73" s="5"/>
      <c r="J73" s="5">
        <v>172999</v>
      </c>
      <c r="K73" s="5">
        <v>3415807</v>
      </c>
      <c r="L73" s="5"/>
      <c r="M73" s="5">
        <v>108893</v>
      </c>
      <c r="N73" s="5">
        <v>1535685</v>
      </c>
      <c r="O73" s="5">
        <v>63014</v>
      </c>
      <c r="P73" s="5"/>
      <c r="Q73" s="5">
        <v>55859</v>
      </c>
      <c r="R73" s="5">
        <v>963366</v>
      </c>
      <c r="S73" s="5">
        <v>16050</v>
      </c>
      <c r="T73" s="5">
        <v>826367</v>
      </c>
      <c r="U73" s="5">
        <v>34527727</v>
      </c>
    </row>
    <row r="74" spans="2:21" x14ac:dyDescent="0.25">
      <c r="B74" s="1"/>
      <c r="C74" s="27">
        <v>43313</v>
      </c>
      <c r="D74" s="5">
        <v>3845965</v>
      </c>
      <c r="E74" s="5">
        <v>3729</v>
      </c>
      <c r="F74" s="5">
        <v>22213022</v>
      </c>
      <c r="G74" s="5">
        <v>583608</v>
      </c>
      <c r="H74" s="5">
        <v>3344194</v>
      </c>
      <c r="I74" s="5"/>
      <c r="J74" s="5">
        <v>180013</v>
      </c>
      <c r="K74" s="5">
        <v>3372751</v>
      </c>
      <c r="L74" s="5"/>
      <c r="M74" s="5">
        <v>113535</v>
      </c>
      <c r="N74" s="5">
        <v>1510728</v>
      </c>
      <c r="O74" s="5">
        <v>64511</v>
      </c>
      <c r="P74" s="5"/>
      <c r="Q74" s="5">
        <v>62412</v>
      </c>
      <c r="R74" s="5">
        <v>935456</v>
      </c>
      <c r="S74" s="5">
        <v>15719</v>
      </c>
      <c r="T74" s="5">
        <v>847645</v>
      </c>
      <c r="U74" s="5">
        <v>37093288</v>
      </c>
    </row>
    <row r="75" spans="2:21" x14ac:dyDescent="0.25">
      <c r="B75" s="1"/>
      <c r="C75" s="27">
        <v>43344</v>
      </c>
      <c r="D75" s="5">
        <v>3767740</v>
      </c>
      <c r="E75" s="5">
        <v>3352</v>
      </c>
      <c r="F75" s="5">
        <v>19799383</v>
      </c>
      <c r="G75" s="5">
        <v>1403606</v>
      </c>
      <c r="H75" s="5">
        <v>2905555</v>
      </c>
      <c r="I75" s="5"/>
      <c r="J75" s="5">
        <v>170147</v>
      </c>
      <c r="K75" s="5">
        <v>3067701</v>
      </c>
      <c r="L75" s="5"/>
      <c r="M75" s="5">
        <v>104364</v>
      </c>
      <c r="N75" s="5">
        <v>1406429</v>
      </c>
      <c r="O75" s="5">
        <v>60897</v>
      </c>
      <c r="P75" s="5"/>
      <c r="Q75" s="5">
        <v>88739</v>
      </c>
      <c r="R75" s="5"/>
      <c r="S75" s="5">
        <v>15625</v>
      </c>
      <c r="T75" s="5">
        <v>719722</v>
      </c>
      <c r="U75" s="5">
        <v>33513260</v>
      </c>
    </row>
    <row r="76" spans="2:21" x14ac:dyDescent="0.25">
      <c r="B76" s="1"/>
      <c r="C76" s="27">
        <v>43374</v>
      </c>
      <c r="D76" s="5">
        <v>3742607</v>
      </c>
      <c r="E76" s="5">
        <v>4056</v>
      </c>
      <c r="F76" s="5">
        <v>21660718</v>
      </c>
      <c r="G76" s="5">
        <v>1661522</v>
      </c>
      <c r="H76" s="5">
        <v>3578540</v>
      </c>
      <c r="I76" s="5"/>
      <c r="J76" s="5">
        <v>199970</v>
      </c>
      <c r="K76" s="5">
        <v>3693874</v>
      </c>
      <c r="L76" s="5"/>
      <c r="M76" s="5">
        <v>116323</v>
      </c>
      <c r="N76" s="5">
        <v>1676221</v>
      </c>
      <c r="O76" s="5">
        <v>65273</v>
      </c>
      <c r="P76" s="5"/>
      <c r="Q76" s="5">
        <v>81587</v>
      </c>
      <c r="R76" s="5"/>
      <c r="S76" s="5">
        <v>19323</v>
      </c>
      <c r="T76" s="5">
        <v>889583</v>
      </c>
      <c r="U76" s="5">
        <v>37389597</v>
      </c>
    </row>
    <row r="77" spans="2:21" x14ac:dyDescent="0.25">
      <c r="B77" s="1"/>
      <c r="C77" s="27">
        <v>43405</v>
      </c>
      <c r="D77" s="5">
        <v>3785879</v>
      </c>
      <c r="E77" s="5">
        <v>3763</v>
      </c>
      <c r="F77" s="5">
        <v>21217932</v>
      </c>
      <c r="G77" s="5">
        <v>1490352</v>
      </c>
      <c r="H77" s="5">
        <v>2931520</v>
      </c>
      <c r="I77" s="5"/>
      <c r="J77" s="5">
        <v>175508</v>
      </c>
      <c r="K77" s="5">
        <v>3349441</v>
      </c>
      <c r="L77" s="5"/>
      <c r="M77" s="5">
        <v>109562</v>
      </c>
      <c r="N77" s="5">
        <v>1522650</v>
      </c>
      <c r="O77" s="5">
        <v>63982</v>
      </c>
      <c r="P77" s="5"/>
      <c r="Q77" s="5">
        <v>88759</v>
      </c>
      <c r="R77" s="5"/>
      <c r="S77" s="5">
        <v>17535</v>
      </c>
      <c r="T77" s="5">
        <v>853605</v>
      </c>
      <c r="U77" s="5">
        <v>35610488</v>
      </c>
    </row>
    <row r="78" spans="2:21" x14ac:dyDescent="0.25">
      <c r="B78" s="1"/>
      <c r="C78" s="27">
        <v>43435</v>
      </c>
      <c r="D78" s="5">
        <v>3846560</v>
      </c>
      <c r="E78" s="5">
        <v>3672</v>
      </c>
      <c r="F78" s="5">
        <v>24374668</v>
      </c>
      <c r="G78" s="5">
        <v>1516112</v>
      </c>
      <c r="H78" s="5">
        <v>3284628</v>
      </c>
      <c r="I78" s="5"/>
      <c r="J78" s="5">
        <v>189271</v>
      </c>
      <c r="K78" s="5">
        <v>3368230</v>
      </c>
      <c r="L78" s="5"/>
      <c r="M78" s="5">
        <v>117959</v>
      </c>
      <c r="N78" s="5">
        <v>1542779</v>
      </c>
      <c r="O78" s="5">
        <v>66969</v>
      </c>
      <c r="P78" s="5"/>
      <c r="Q78" s="5">
        <v>112845</v>
      </c>
      <c r="R78" s="5"/>
      <c r="S78" s="5">
        <v>20114</v>
      </c>
      <c r="T78" s="5">
        <v>775775</v>
      </c>
      <c r="U78" s="5">
        <v>39219582</v>
      </c>
    </row>
    <row r="79" spans="2:21" x14ac:dyDescent="0.25">
      <c r="B79" s="1"/>
      <c r="C79" s="26">
        <v>43466</v>
      </c>
      <c r="D79" s="4">
        <v>3750260</v>
      </c>
      <c r="E79" s="4">
        <v>4193</v>
      </c>
      <c r="F79" s="4">
        <v>20895168</v>
      </c>
      <c r="G79" s="4">
        <v>1662103</v>
      </c>
      <c r="H79" s="4">
        <v>3042012</v>
      </c>
      <c r="I79" s="4"/>
      <c r="J79" s="4">
        <v>176591</v>
      </c>
      <c r="K79" s="4">
        <v>3338288</v>
      </c>
      <c r="L79" s="4"/>
      <c r="M79" s="4">
        <v>108164</v>
      </c>
      <c r="N79" s="4">
        <v>1690605</v>
      </c>
      <c r="O79" s="4">
        <v>63981</v>
      </c>
      <c r="P79" s="4"/>
      <c r="Q79" s="4">
        <v>127312</v>
      </c>
      <c r="R79" s="4"/>
      <c r="S79" s="4">
        <v>23043</v>
      </c>
      <c r="T79" s="4">
        <v>840761</v>
      </c>
      <c r="U79" s="4">
        <v>35722481</v>
      </c>
    </row>
    <row r="80" spans="2:21" x14ac:dyDescent="0.25">
      <c r="B80" s="1"/>
      <c r="C80" s="27">
        <v>43497</v>
      </c>
      <c r="D80" s="5">
        <v>3490764</v>
      </c>
      <c r="E80" s="5">
        <v>3327</v>
      </c>
      <c r="F80" s="5">
        <v>20513667</v>
      </c>
      <c r="G80" s="5">
        <v>1374372</v>
      </c>
      <c r="H80" s="5">
        <v>2853531</v>
      </c>
      <c r="I80" s="5"/>
      <c r="J80" s="5">
        <v>159046</v>
      </c>
      <c r="K80" s="5">
        <v>3078164</v>
      </c>
      <c r="L80" s="5"/>
      <c r="M80" s="5">
        <v>95837</v>
      </c>
      <c r="N80" s="5">
        <v>1457461</v>
      </c>
      <c r="O80" s="5">
        <v>59112</v>
      </c>
      <c r="P80" s="5"/>
      <c r="Q80" s="5">
        <v>122414</v>
      </c>
      <c r="R80" s="5"/>
      <c r="S80" s="5">
        <v>20689</v>
      </c>
      <c r="T80" s="5">
        <v>698052</v>
      </c>
      <c r="U80" s="5">
        <v>33926436</v>
      </c>
    </row>
    <row r="81" spans="2:21" x14ac:dyDescent="0.25">
      <c r="B81" s="1"/>
      <c r="C81" s="27">
        <v>43525</v>
      </c>
      <c r="D81" s="5">
        <v>3901132</v>
      </c>
      <c r="E81" s="5">
        <v>3404</v>
      </c>
      <c r="F81" s="5">
        <v>23112445</v>
      </c>
      <c r="G81" s="5">
        <v>1422318</v>
      </c>
      <c r="H81" s="5">
        <v>3143870</v>
      </c>
      <c r="I81" s="5"/>
      <c r="J81" s="5">
        <v>179488</v>
      </c>
      <c r="K81" s="5">
        <v>3440200</v>
      </c>
      <c r="L81" s="5"/>
      <c r="M81" s="5">
        <v>107899</v>
      </c>
      <c r="N81" s="5">
        <v>1483514</v>
      </c>
      <c r="O81" s="5">
        <v>66382</v>
      </c>
      <c r="P81" s="5"/>
      <c r="Q81" s="5">
        <v>133994</v>
      </c>
      <c r="R81" s="5"/>
      <c r="S81" s="5">
        <v>21473</v>
      </c>
      <c r="T81" s="5">
        <v>729422</v>
      </c>
      <c r="U81" s="5">
        <v>37745541</v>
      </c>
    </row>
    <row r="82" spans="2:21" x14ac:dyDescent="0.25">
      <c r="B82" s="1"/>
      <c r="C82" s="27">
        <v>43556</v>
      </c>
      <c r="D82" s="5">
        <v>3622514</v>
      </c>
      <c r="E82" s="5">
        <v>3700</v>
      </c>
      <c r="F82" s="5">
        <v>21155224</v>
      </c>
      <c r="G82" s="5">
        <v>1519312</v>
      </c>
      <c r="H82" s="5">
        <v>2984602</v>
      </c>
      <c r="I82" s="5"/>
      <c r="J82" s="5">
        <v>169045</v>
      </c>
      <c r="K82" s="5">
        <v>3202546</v>
      </c>
      <c r="L82" s="5"/>
      <c r="M82" s="5">
        <v>101192</v>
      </c>
      <c r="N82" s="5">
        <v>1609247</v>
      </c>
      <c r="O82" s="5">
        <v>62722</v>
      </c>
      <c r="P82" s="5"/>
      <c r="Q82" s="5">
        <v>154767</v>
      </c>
      <c r="R82" s="5"/>
      <c r="S82" s="5">
        <v>30200</v>
      </c>
      <c r="T82" s="5">
        <v>768762</v>
      </c>
      <c r="U82" s="5">
        <v>35383833</v>
      </c>
    </row>
    <row r="83" spans="2:21" x14ac:dyDescent="0.25">
      <c r="B83" s="1"/>
      <c r="C83" s="27">
        <v>43586</v>
      </c>
      <c r="D83" s="5">
        <v>3756856</v>
      </c>
      <c r="E83" s="5">
        <v>3493</v>
      </c>
      <c r="F83" s="5">
        <v>22458777</v>
      </c>
      <c r="G83" s="5">
        <v>1436523</v>
      </c>
      <c r="H83" s="5">
        <v>3146028</v>
      </c>
      <c r="I83" s="5"/>
      <c r="J83" s="5">
        <v>172445</v>
      </c>
      <c r="K83" s="5">
        <v>3282190</v>
      </c>
      <c r="L83" s="5"/>
      <c r="M83" s="5">
        <v>101803</v>
      </c>
      <c r="N83" s="5">
        <v>1538083</v>
      </c>
      <c r="O83" s="5">
        <v>66306</v>
      </c>
      <c r="P83" s="5"/>
      <c r="Q83" s="5">
        <v>159051</v>
      </c>
      <c r="R83" s="5"/>
      <c r="S83" s="5">
        <v>38072</v>
      </c>
      <c r="T83" s="5">
        <v>732385</v>
      </c>
      <c r="U83" s="5">
        <v>36892012</v>
      </c>
    </row>
    <row r="84" spans="2:21" x14ac:dyDescent="0.25">
      <c r="B84" s="1"/>
      <c r="C84" s="27">
        <v>43617</v>
      </c>
      <c r="D84" s="5">
        <v>3613099</v>
      </c>
      <c r="E84" s="5">
        <v>3144</v>
      </c>
      <c r="F84" s="5">
        <v>21717728</v>
      </c>
      <c r="G84" s="5">
        <v>1279479</v>
      </c>
      <c r="H84" s="5">
        <v>2680896</v>
      </c>
      <c r="I84" s="5"/>
      <c r="J84" s="5">
        <v>161564</v>
      </c>
      <c r="K84" s="5">
        <v>2993448</v>
      </c>
      <c r="L84" s="5"/>
      <c r="M84" s="5">
        <v>93976</v>
      </c>
      <c r="N84" s="5">
        <v>1402388</v>
      </c>
      <c r="O84" s="5">
        <v>61950</v>
      </c>
      <c r="P84" s="5"/>
      <c r="Q84" s="5">
        <v>149621</v>
      </c>
      <c r="R84" s="5"/>
      <c r="S84" s="5">
        <v>28845</v>
      </c>
      <c r="T84" s="5">
        <v>672439</v>
      </c>
      <c r="U84" s="5">
        <v>34858577</v>
      </c>
    </row>
    <row r="85" spans="2:21" x14ac:dyDescent="0.25">
      <c r="B85" s="1"/>
      <c r="C85" s="27">
        <v>43647</v>
      </c>
      <c r="D85" s="5">
        <v>3699302</v>
      </c>
      <c r="E85" s="5">
        <v>3589</v>
      </c>
      <c r="F85" s="5">
        <v>21811696</v>
      </c>
      <c r="G85" s="5">
        <v>1505222</v>
      </c>
      <c r="H85" s="5">
        <v>2929068</v>
      </c>
      <c r="I85" s="5"/>
      <c r="J85" s="5">
        <v>194549</v>
      </c>
      <c r="K85" s="5">
        <v>3181524</v>
      </c>
      <c r="L85" s="5"/>
      <c r="M85" s="5">
        <v>98628</v>
      </c>
      <c r="N85" s="5">
        <v>1635583</v>
      </c>
      <c r="O85" s="5">
        <v>65896</v>
      </c>
      <c r="P85" s="5"/>
      <c r="Q85" s="5">
        <v>182408</v>
      </c>
      <c r="R85" s="5"/>
      <c r="S85" s="5">
        <v>35711</v>
      </c>
      <c r="T85" s="5">
        <v>758200</v>
      </c>
      <c r="U85" s="5">
        <v>36101376</v>
      </c>
    </row>
    <row r="86" spans="2:21" x14ac:dyDescent="0.25">
      <c r="B86" s="1"/>
      <c r="C86" s="27">
        <v>43678</v>
      </c>
      <c r="D86" s="5">
        <v>3644016</v>
      </c>
      <c r="E86" s="5">
        <v>3359</v>
      </c>
      <c r="F86" s="5">
        <v>23299426</v>
      </c>
      <c r="G86" s="5">
        <v>1385552</v>
      </c>
      <c r="H86" s="5">
        <v>3132133</v>
      </c>
      <c r="I86" s="5"/>
      <c r="J86" s="5">
        <v>215330</v>
      </c>
      <c r="K86" s="5">
        <v>3382533</v>
      </c>
      <c r="L86" s="5"/>
      <c r="M86" s="5">
        <v>101447</v>
      </c>
      <c r="N86" s="5">
        <v>1550126</v>
      </c>
      <c r="O86" s="5">
        <v>66948</v>
      </c>
      <c r="P86" s="5"/>
      <c r="Q86" s="5">
        <v>183399</v>
      </c>
      <c r="R86" s="5"/>
      <c r="S86" s="5">
        <v>33546</v>
      </c>
      <c r="T86" s="5">
        <v>732548</v>
      </c>
      <c r="U86" s="5">
        <v>37730363</v>
      </c>
    </row>
    <row r="87" spans="2:21" x14ac:dyDescent="0.25">
      <c r="B87" s="1"/>
      <c r="C87" s="27">
        <v>43709</v>
      </c>
      <c r="D87" s="5">
        <v>3725960</v>
      </c>
      <c r="E87" s="5">
        <v>3628</v>
      </c>
      <c r="F87" s="5">
        <v>22794184</v>
      </c>
      <c r="G87" s="5">
        <v>1455927</v>
      </c>
      <c r="H87" s="5">
        <v>2861888</v>
      </c>
      <c r="I87" s="5"/>
      <c r="J87" s="5">
        <v>164801</v>
      </c>
      <c r="K87" s="5">
        <v>3229806</v>
      </c>
      <c r="L87" s="5"/>
      <c r="M87" s="5">
        <v>95325</v>
      </c>
      <c r="N87" s="5">
        <v>1629794</v>
      </c>
      <c r="O87" s="5">
        <v>63901</v>
      </c>
      <c r="P87" s="5"/>
      <c r="Q87" s="5">
        <v>208124</v>
      </c>
      <c r="R87" s="5"/>
      <c r="S87" s="5">
        <v>38656</v>
      </c>
      <c r="T87" s="5">
        <v>725667</v>
      </c>
      <c r="U87" s="5">
        <v>36997661</v>
      </c>
    </row>
    <row r="88" spans="2:21" x14ac:dyDescent="0.25">
      <c r="B88" s="1"/>
      <c r="C88" s="27">
        <v>43739</v>
      </c>
      <c r="D88" s="5">
        <v>3411893</v>
      </c>
      <c r="E88" s="5">
        <v>3089</v>
      </c>
      <c r="F88" s="5">
        <v>20618216</v>
      </c>
      <c r="G88" s="5">
        <v>1234892</v>
      </c>
      <c r="H88" s="5">
        <v>2863786</v>
      </c>
      <c r="I88" s="5"/>
      <c r="J88" s="5">
        <v>180198</v>
      </c>
      <c r="K88" s="5">
        <v>2884932</v>
      </c>
      <c r="L88" s="5"/>
      <c r="M88" s="5">
        <v>91889</v>
      </c>
      <c r="N88" s="5">
        <v>1367535</v>
      </c>
      <c r="O88" s="5">
        <v>59372</v>
      </c>
      <c r="P88" s="5"/>
      <c r="Q88" s="5">
        <v>179444</v>
      </c>
      <c r="R88" s="5"/>
      <c r="S88" s="5">
        <v>37182</v>
      </c>
      <c r="T88" s="5">
        <v>636124</v>
      </c>
      <c r="U88" s="5">
        <v>33568552</v>
      </c>
    </row>
    <row r="89" spans="2:21" x14ac:dyDescent="0.25">
      <c r="B89" s="1"/>
      <c r="C89" s="27">
        <v>43770</v>
      </c>
      <c r="D89" s="5">
        <v>3073640</v>
      </c>
      <c r="E89" s="5">
        <v>2823</v>
      </c>
      <c r="F89" s="5">
        <v>18253408</v>
      </c>
      <c r="G89" s="5">
        <v>1078774</v>
      </c>
      <c r="H89" s="5">
        <v>2283121</v>
      </c>
      <c r="I89" s="5"/>
      <c r="J89" s="5">
        <v>148321</v>
      </c>
      <c r="K89" s="5">
        <v>2664084</v>
      </c>
      <c r="L89" s="5"/>
      <c r="M89" s="5">
        <v>80405</v>
      </c>
      <c r="N89" s="5">
        <v>1234914</v>
      </c>
      <c r="O89" s="5">
        <v>56766</v>
      </c>
      <c r="P89" s="5"/>
      <c r="Q89" s="5">
        <v>165288</v>
      </c>
      <c r="R89" s="5"/>
      <c r="S89" s="5">
        <v>39257</v>
      </c>
      <c r="T89" s="5">
        <v>572468</v>
      </c>
      <c r="U89" s="5">
        <v>29653269</v>
      </c>
    </row>
    <row r="90" spans="2:21" x14ac:dyDescent="0.25">
      <c r="B90" s="1"/>
      <c r="C90" s="27">
        <v>43800</v>
      </c>
      <c r="D90" s="5">
        <v>3741613</v>
      </c>
      <c r="E90" s="5">
        <v>3516</v>
      </c>
      <c r="F90" s="5">
        <v>22895994</v>
      </c>
      <c r="G90" s="5">
        <v>1353190</v>
      </c>
      <c r="H90" s="5">
        <v>2902562</v>
      </c>
      <c r="I90" s="5"/>
      <c r="J90" s="5">
        <v>172520</v>
      </c>
      <c r="K90" s="5">
        <v>3270508</v>
      </c>
      <c r="L90" s="5"/>
      <c r="M90" s="5">
        <v>100121</v>
      </c>
      <c r="N90" s="5">
        <v>1514916</v>
      </c>
      <c r="O90" s="5">
        <v>64454</v>
      </c>
      <c r="P90" s="5"/>
      <c r="Q90" s="5">
        <v>314556</v>
      </c>
      <c r="R90" s="5"/>
      <c r="S90" s="5">
        <v>57821</v>
      </c>
      <c r="T90" s="5">
        <v>673844</v>
      </c>
      <c r="U90" s="5">
        <v>37065615</v>
      </c>
    </row>
    <row r="91" spans="2:21" ht="14.25" customHeight="1" x14ac:dyDescent="0.25">
      <c r="B91" s="1"/>
      <c r="C91" s="26">
        <v>43831</v>
      </c>
      <c r="D91" s="4">
        <v>3489277</v>
      </c>
      <c r="E91" s="4">
        <v>3560</v>
      </c>
      <c r="F91" s="4">
        <v>20876143</v>
      </c>
      <c r="G91" s="4">
        <v>1322236</v>
      </c>
      <c r="H91" s="4">
        <v>2883907</v>
      </c>
      <c r="I91" s="4"/>
      <c r="J91" s="4">
        <v>178655</v>
      </c>
      <c r="K91" s="4">
        <v>3233295</v>
      </c>
      <c r="L91" s="4"/>
      <c r="M91" s="4">
        <v>95296</v>
      </c>
      <c r="N91" s="4">
        <v>1487741</v>
      </c>
      <c r="O91" s="4">
        <v>63845</v>
      </c>
      <c r="P91" s="4"/>
      <c r="Q91" s="4">
        <v>213706</v>
      </c>
      <c r="R91" s="4"/>
      <c r="S91" s="4">
        <v>66227</v>
      </c>
      <c r="T91" s="4">
        <v>671717</v>
      </c>
      <c r="U91" s="4">
        <v>34585605</v>
      </c>
    </row>
    <row r="92" spans="2:21" ht="14.25" customHeight="1" x14ac:dyDescent="0.25">
      <c r="B92" s="1"/>
      <c r="C92" s="27">
        <v>43862</v>
      </c>
      <c r="D92" s="5">
        <v>3381624</v>
      </c>
      <c r="E92" s="5">
        <v>3280</v>
      </c>
      <c r="F92" s="5">
        <v>21209461</v>
      </c>
      <c r="G92" s="5">
        <v>1184672</v>
      </c>
      <c r="H92" s="5">
        <v>2565571</v>
      </c>
      <c r="I92" s="5"/>
      <c r="J92" s="5">
        <v>155172</v>
      </c>
      <c r="K92" s="5">
        <v>2906055</v>
      </c>
      <c r="L92" s="5"/>
      <c r="M92" s="5">
        <v>87080</v>
      </c>
      <c r="N92" s="5">
        <v>1379551</v>
      </c>
      <c r="O92" s="5">
        <v>61076</v>
      </c>
      <c r="P92" s="5"/>
      <c r="Q92" s="5">
        <v>206407</v>
      </c>
      <c r="R92" s="5"/>
      <c r="S92" s="5">
        <v>65080</v>
      </c>
      <c r="T92" s="5">
        <v>607563</v>
      </c>
      <c r="U92" s="5">
        <v>33812592</v>
      </c>
    </row>
    <row r="93" spans="2:21" ht="14.25" customHeight="1" x14ac:dyDescent="0.25">
      <c r="B93" s="1"/>
      <c r="C93" s="27">
        <v>43891</v>
      </c>
      <c r="D93" s="5">
        <v>2651999</v>
      </c>
      <c r="E93" s="5">
        <v>2648</v>
      </c>
      <c r="F93" s="5">
        <v>18009099</v>
      </c>
      <c r="G93" s="5">
        <v>1031971</v>
      </c>
      <c r="H93" s="5">
        <v>2028791</v>
      </c>
      <c r="I93" s="5"/>
      <c r="J93" s="5">
        <v>127250</v>
      </c>
      <c r="K93" s="5">
        <v>2522845</v>
      </c>
      <c r="L93" s="5"/>
      <c r="M93" s="5">
        <v>63338</v>
      </c>
      <c r="N93" s="5">
        <v>1232404</v>
      </c>
      <c r="O93" s="5">
        <v>52872</v>
      </c>
      <c r="P93" s="5"/>
      <c r="Q93" s="5">
        <v>191306</v>
      </c>
      <c r="R93" s="5"/>
      <c r="S93" s="5">
        <v>66611</v>
      </c>
      <c r="T93" s="5">
        <v>524643</v>
      </c>
      <c r="U93" s="5">
        <v>28505777</v>
      </c>
    </row>
    <row r="94" spans="2:21" ht="14.25" customHeight="1" x14ac:dyDescent="0.25">
      <c r="B94" s="1"/>
      <c r="C94" s="27">
        <v>43922</v>
      </c>
      <c r="D94" s="5">
        <v>1526407</v>
      </c>
      <c r="E94" s="5">
        <v>1292</v>
      </c>
      <c r="F94" s="5">
        <v>13619358</v>
      </c>
      <c r="G94" s="5">
        <v>534796</v>
      </c>
      <c r="H94" s="5">
        <v>1433892</v>
      </c>
      <c r="I94" s="5"/>
      <c r="J94" s="5">
        <v>81505</v>
      </c>
      <c r="K94" s="5">
        <v>1201191</v>
      </c>
      <c r="L94" s="5"/>
      <c r="M94" s="5">
        <v>26001</v>
      </c>
      <c r="N94" s="5">
        <v>680964</v>
      </c>
      <c r="O94" s="5">
        <v>41088</v>
      </c>
      <c r="P94" s="5"/>
      <c r="Q94" s="5">
        <v>106985</v>
      </c>
      <c r="R94" s="5"/>
      <c r="S94" s="5">
        <v>63046</v>
      </c>
      <c r="T94" s="5">
        <v>251284</v>
      </c>
      <c r="U94" s="5">
        <v>19567809</v>
      </c>
    </row>
    <row r="95" spans="2:21" ht="14.25" customHeight="1" x14ac:dyDescent="0.25">
      <c r="B95" s="1"/>
      <c r="C95" s="27">
        <v>43952</v>
      </c>
      <c r="D95" s="5">
        <v>1588797</v>
      </c>
      <c r="E95" s="5">
        <v>1164</v>
      </c>
      <c r="F95" s="5">
        <v>14447725</v>
      </c>
      <c r="G95" s="5">
        <v>519764</v>
      </c>
      <c r="H95" s="5">
        <v>1213187</v>
      </c>
      <c r="I95" s="5"/>
      <c r="J95" s="5">
        <v>85830</v>
      </c>
      <c r="K95" s="5">
        <v>1284241</v>
      </c>
      <c r="L95" s="5"/>
      <c r="M95" s="5">
        <v>26627</v>
      </c>
      <c r="N95" s="5">
        <v>642340</v>
      </c>
      <c r="O95" s="5">
        <v>41428</v>
      </c>
      <c r="P95" s="5"/>
      <c r="Q95" s="5">
        <v>104553</v>
      </c>
      <c r="R95" s="5"/>
      <c r="S95" s="5">
        <v>56243</v>
      </c>
      <c r="T95" s="5">
        <v>251768</v>
      </c>
      <c r="U95" s="5">
        <v>20263667</v>
      </c>
    </row>
    <row r="96" spans="2:21" ht="14.25" customHeight="1" x14ac:dyDescent="0.25">
      <c r="B96" s="1"/>
      <c r="C96" s="27">
        <v>43983</v>
      </c>
      <c r="D96" s="5">
        <v>1395359</v>
      </c>
      <c r="E96" s="5">
        <v>1082</v>
      </c>
      <c r="F96" s="5">
        <v>13757680</v>
      </c>
      <c r="G96" s="5">
        <v>525732</v>
      </c>
      <c r="H96" s="5">
        <v>1179283</v>
      </c>
      <c r="I96" s="5"/>
      <c r="J96" s="5">
        <v>79646</v>
      </c>
      <c r="K96" s="5">
        <v>1142047</v>
      </c>
      <c r="L96" s="5"/>
      <c r="M96" s="5">
        <v>21515</v>
      </c>
      <c r="N96" s="5">
        <v>656906</v>
      </c>
      <c r="O96" s="5">
        <v>38325</v>
      </c>
      <c r="P96" s="5"/>
      <c r="Q96" s="5">
        <v>108940</v>
      </c>
      <c r="R96" s="5"/>
      <c r="S96" s="5">
        <v>62341</v>
      </c>
      <c r="T96" s="5">
        <v>249559</v>
      </c>
      <c r="U96" s="5">
        <v>19218415</v>
      </c>
    </row>
    <row r="97" spans="2:21" ht="14.25" customHeight="1" x14ac:dyDescent="0.25">
      <c r="B97" s="1"/>
      <c r="C97" s="27">
        <v>44013</v>
      </c>
      <c r="D97" s="5">
        <v>1487644</v>
      </c>
      <c r="E97" s="5">
        <v>1130</v>
      </c>
      <c r="F97" s="5">
        <v>15456344</v>
      </c>
      <c r="G97" s="5">
        <v>514632</v>
      </c>
      <c r="H97" s="5">
        <v>1323424</v>
      </c>
      <c r="I97" s="5"/>
      <c r="J97" s="5">
        <v>83110</v>
      </c>
      <c r="K97" s="5">
        <v>1248444</v>
      </c>
      <c r="L97" s="5"/>
      <c r="M97" s="5">
        <v>24485</v>
      </c>
      <c r="N97" s="5">
        <v>633889</v>
      </c>
      <c r="O97" s="5">
        <v>42090</v>
      </c>
      <c r="P97" s="5"/>
      <c r="Q97" s="5">
        <v>109725</v>
      </c>
      <c r="R97" s="5"/>
      <c r="S97" s="5">
        <v>79984</v>
      </c>
      <c r="T97" s="5">
        <v>304214</v>
      </c>
      <c r="U97" s="5">
        <v>21309115</v>
      </c>
    </row>
    <row r="98" spans="2:21" ht="14.25" customHeight="1" x14ac:dyDescent="0.25">
      <c r="B98" s="1"/>
      <c r="C98" s="27">
        <v>44044</v>
      </c>
      <c r="D98" s="5">
        <v>1619381</v>
      </c>
      <c r="E98" s="5">
        <v>1245</v>
      </c>
      <c r="F98" s="5">
        <v>23659462</v>
      </c>
      <c r="G98" s="5">
        <v>561458</v>
      </c>
      <c r="H98" s="5">
        <v>1240926</v>
      </c>
      <c r="I98" s="5"/>
      <c r="J98" s="5">
        <v>84925</v>
      </c>
      <c r="K98" s="5">
        <v>1408322</v>
      </c>
      <c r="L98" s="5"/>
      <c r="M98" s="5">
        <v>27654</v>
      </c>
      <c r="N98" s="5">
        <v>724224</v>
      </c>
      <c r="O98" s="5">
        <v>40878</v>
      </c>
      <c r="P98" s="5"/>
      <c r="Q98" s="5">
        <v>137541</v>
      </c>
      <c r="R98" s="5"/>
      <c r="S98" s="5">
        <v>86980</v>
      </c>
      <c r="T98" s="5">
        <v>264700</v>
      </c>
      <c r="U98" s="5">
        <v>29857696</v>
      </c>
    </row>
    <row r="99" spans="2:21" ht="14.25" customHeight="1" x14ac:dyDescent="0.25">
      <c r="B99" s="1"/>
      <c r="C99" s="27">
        <v>44075</v>
      </c>
      <c r="D99" s="5">
        <v>1674138</v>
      </c>
      <c r="E99" s="5">
        <v>1371</v>
      </c>
      <c r="F99" s="5">
        <v>17877175</v>
      </c>
      <c r="G99" s="5">
        <v>572209</v>
      </c>
      <c r="H99" s="5">
        <v>1363625</v>
      </c>
      <c r="I99" s="5"/>
      <c r="J99" s="5">
        <v>90957</v>
      </c>
      <c r="K99" s="5">
        <v>1492439</v>
      </c>
      <c r="L99" s="5"/>
      <c r="M99" s="5">
        <v>31862</v>
      </c>
      <c r="N99" s="5">
        <v>702616</v>
      </c>
      <c r="O99" s="5">
        <v>43151</v>
      </c>
      <c r="P99" s="5"/>
      <c r="Q99" s="5">
        <v>128646</v>
      </c>
      <c r="R99" s="5"/>
      <c r="S99" s="5">
        <v>95428</v>
      </c>
      <c r="T99" s="5">
        <v>292240</v>
      </c>
      <c r="U99" s="5">
        <v>24365857</v>
      </c>
    </row>
    <row r="100" spans="2:21" ht="14.25" customHeight="1" x14ac:dyDescent="0.25">
      <c r="B100" s="1"/>
      <c r="C100" s="27">
        <v>44105</v>
      </c>
      <c r="D100" s="5">
        <v>1948263</v>
      </c>
      <c r="E100" s="5">
        <v>1819</v>
      </c>
      <c r="F100" s="5">
        <v>18325187</v>
      </c>
      <c r="G100" s="5">
        <v>639921</v>
      </c>
      <c r="H100" s="5">
        <v>1498720</v>
      </c>
      <c r="I100" s="5"/>
      <c r="J100" s="5">
        <v>102329</v>
      </c>
      <c r="K100" s="5">
        <v>1777434</v>
      </c>
      <c r="L100" s="5"/>
      <c r="M100" s="5">
        <v>38669</v>
      </c>
      <c r="N100" s="5">
        <v>793079</v>
      </c>
      <c r="O100" s="5">
        <v>49330</v>
      </c>
      <c r="P100" s="5"/>
      <c r="Q100" s="5">
        <v>145437</v>
      </c>
      <c r="R100" s="5"/>
      <c r="S100" s="5">
        <v>103813</v>
      </c>
      <c r="T100" s="5">
        <v>308409</v>
      </c>
      <c r="U100" s="5">
        <v>25732410</v>
      </c>
    </row>
    <row r="101" spans="2:21" ht="14.25" customHeight="1" x14ac:dyDescent="0.25">
      <c r="B101" s="1"/>
      <c r="C101" s="27">
        <v>44136</v>
      </c>
      <c r="D101" s="5">
        <v>2017928</v>
      </c>
      <c r="E101" s="5">
        <v>1795</v>
      </c>
      <c r="F101" s="5">
        <v>19911062</v>
      </c>
      <c r="G101" s="5">
        <v>737101</v>
      </c>
      <c r="H101" s="5">
        <v>1695062</v>
      </c>
      <c r="I101" s="5"/>
      <c r="J101" s="5">
        <v>105545</v>
      </c>
      <c r="K101" s="5">
        <v>1933645</v>
      </c>
      <c r="L101" s="5"/>
      <c r="M101" s="5">
        <v>42090</v>
      </c>
      <c r="N101" s="5">
        <v>922900</v>
      </c>
      <c r="O101" s="5">
        <v>51625</v>
      </c>
      <c r="P101" s="5"/>
      <c r="Q101" s="5">
        <v>169011</v>
      </c>
      <c r="R101" s="5"/>
      <c r="S101" s="5">
        <v>113955</v>
      </c>
      <c r="T101" s="5">
        <v>355954</v>
      </c>
      <c r="U101" s="5">
        <v>28057673</v>
      </c>
    </row>
    <row r="102" spans="2:21" ht="14.25" customHeight="1" x14ac:dyDescent="0.25">
      <c r="B102" s="1"/>
      <c r="C102" s="27">
        <v>44166</v>
      </c>
      <c r="D102" s="5">
        <v>1914991</v>
      </c>
      <c r="E102" s="5">
        <v>1815</v>
      </c>
      <c r="F102" s="5">
        <v>23494189</v>
      </c>
      <c r="G102" s="5">
        <v>727723</v>
      </c>
      <c r="H102" s="5">
        <v>1616874</v>
      </c>
      <c r="I102" s="5"/>
      <c r="J102" s="5">
        <v>107264</v>
      </c>
      <c r="K102" s="5">
        <v>2084142</v>
      </c>
      <c r="L102" s="5"/>
      <c r="M102" s="5">
        <v>44725</v>
      </c>
      <c r="N102" s="5">
        <v>903656</v>
      </c>
      <c r="O102" s="5">
        <v>51192</v>
      </c>
      <c r="P102" s="5"/>
      <c r="Q102" s="5">
        <v>174641</v>
      </c>
      <c r="R102" s="5"/>
      <c r="S102" s="5">
        <v>121725</v>
      </c>
      <c r="T102" s="5">
        <v>354232</v>
      </c>
      <c r="U102" s="5">
        <v>31597169</v>
      </c>
    </row>
    <row r="103" spans="2:21" ht="14.25" customHeight="1" x14ac:dyDescent="0.25">
      <c r="B103" s="1"/>
      <c r="C103" s="26">
        <v>44197</v>
      </c>
      <c r="D103" s="4">
        <v>1854752</v>
      </c>
      <c r="E103" s="4">
        <v>1608</v>
      </c>
      <c r="F103" s="4">
        <v>19979617</v>
      </c>
      <c r="G103" s="4">
        <v>637914</v>
      </c>
      <c r="H103" s="4">
        <v>1453566</v>
      </c>
      <c r="I103" s="4"/>
      <c r="J103" s="4">
        <v>96696</v>
      </c>
      <c r="K103" s="4">
        <v>1546587</v>
      </c>
      <c r="L103" s="4"/>
      <c r="M103" s="4">
        <v>37523</v>
      </c>
      <c r="N103" s="4">
        <v>787939</v>
      </c>
      <c r="O103" s="4">
        <v>46261</v>
      </c>
      <c r="P103" s="4"/>
      <c r="Q103" s="4">
        <v>158741</v>
      </c>
      <c r="R103" s="4"/>
      <c r="S103" s="4">
        <v>113395</v>
      </c>
      <c r="T103" s="4">
        <v>294711</v>
      </c>
      <c r="U103" s="4">
        <v>27009310</v>
      </c>
    </row>
    <row r="104" spans="2:21" ht="14.25" customHeight="1" x14ac:dyDescent="0.25">
      <c r="B104" s="1"/>
      <c r="C104" s="27">
        <v>44228</v>
      </c>
      <c r="D104" s="5">
        <v>1895901</v>
      </c>
      <c r="E104" s="5">
        <v>1632</v>
      </c>
      <c r="F104" s="5">
        <v>17687150</v>
      </c>
      <c r="G104" s="5">
        <v>649838</v>
      </c>
      <c r="H104" s="5">
        <v>1457307</v>
      </c>
      <c r="I104" s="5"/>
      <c r="J104" s="5">
        <v>97833</v>
      </c>
      <c r="K104" s="5">
        <v>1822652</v>
      </c>
      <c r="L104" s="5"/>
      <c r="M104" s="5">
        <v>38662</v>
      </c>
      <c r="N104" s="5">
        <v>797519</v>
      </c>
      <c r="O104" s="5">
        <v>43579</v>
      </c>
      <c r="P104" s="5"/>
      <c r="Q104" s="5">
        <v>160781</v>
      </c>
      <c r="R104" s="5"/>
      <c r="S104" s="5">
        <v>115298</v>
      </c>
      <c r="T104" s="5">
        <v>309260</v>
      </c>
      <c r="U104" s="5">
        <v>25077412</v>
      </c>
    </row>
    <row r="105" spans="2:21" ht="14.25" customHeight="1" x14ac:dyDescent="0.25">
      <c r="B105" s="1"/>
      <c r="C105" s="27">
        <v>44256</v>
      </c>
      <c r="D105" s="5">
        <v>1903501</v>
      </c>
      <c r="E105" s="5">
        <v>1772</v>
      </c>
      <c r="F105" s="5">
        <v>19051156</v>
      </c>
      <c r="G105" s="5">
        <v>698319</v>
      </c>
      <c r="H105" s="5">
        <v>1579831</v>
      </c>
      <c r="I105" s="5"/>
      <c r="J105" s="5">
        <v>99473</v>
      </c>
      <c r="K105" s="5">
        <v>2006001</v>
      </c>
      <c r="L105" s="5"/>
      <c r="M105" s="5">
        <v>37050</v>
      </c>
      <c r="N105" s="5">
        <v>855909</v>
      </c>
      <c r="O105" s="5">
        <v>49115</v>
      </c>
      <c r="P105" s="5"/>
      <c r="Q105" s="5">
        <v>184880</v>
      </c>
      <c r="R105" s="5"/>
      <c r="S105" s="5">
        <v>125847</v>
      </c>
      <c r="T105" s="5">
        <v>326260</v>
      </c>
      <c r="U105" s="5">
        <v>26919114</v>
      </c>
    </row>
    <row r="106" spans="2:21" ht="14.25" customHeight="1" x14ac:dyDescent="0.25">
      <c r="B106" s="1"/>
      <c r="C106" s="27">
        <v>44287</v>
      </c>
      <c r="D106" s="5">
        <v>1540799</v>
      </c>
      <c r="E106" s="5">
        <v>1143</v>
      </c>
      <c r="F106" s="5">
        <v>16937238</v>
      </c>
      <c r="G106" s="5">
        <v>519902</v>
      </c>
      <c r="H106" s="5">
        <v>1207185</v>
      </c>
      <c r="I106" s="5"/>
      <c r="J106" s="5">
        <v>82314</v>
      </c>
      <c r="K106" s="5">
        <v>1490007</v>
      </c>
      <c r="L106" s="5"/>
      <c r="M106" s="5">
        <v>24644</v>
      </c>
      <c r="N106" s="5">
        <v>649035</v>
      </c>
      <c r="O106" s="5">
        <v>42679</v>
      </c>
      <c r="P106" s="5"/>
      <c r="Q106" s="5">
        <v>147373</v>
      </c>
      <c r="R106" s="5"/>
      <c r="S106" s="5">
        <v>108646</v>
      </c>
      <c r="T106" s="5">
        <v>236147</v>
      </c>
      <c r="U106" s="5">
        <v>22987112</v>
      </c>
    </row>
    <row r="107" spans="2:21" ht="14.25" customHeight="1" x14ac:dyDescent="0.25">
      <c r="B107" s="1"/>
      <c r="C107" s="27">
        <v>44317</v>
      </c>
      <c r="D107" s="5">
        <v>1784946</v>
      </c>
      <c r="E107" s="5">
        <v>1367</v>
      </c>
      <c r="F107" s="5">
        <v>23550493</v>
      </c>
      <c r="G107" s="5">
        <v>592389</v>
      </c>
      <c r="H107" s="5">
        <v>1408528</v>
      </c>
      <c r="I107" s="5"/>
      <c r="J107" s="5">
        <v>97157</v>
      </c>
      <c r="K107" s="5">
        <v>1764555</v>
      </c>
      <c r="L107" s="5"/>
      <c r="M107" s="5">
        <v>30849</v>
      </c>
      <c r="N107" s="5">
        <v>757210</v>
      </c>
      <c r="O107" s="5">
        <v>52570</v>
      </c>
      <c r="P107" s="5"/>
      <c r="Q107" s="5">
        <v>178086</v>
      </c>
      <c r="R107" s="5"/>
      <c r="S107" s="5">
        <v>124408</v>
      </c>
      <c r="T107" s="5">
        <v>275132</v>
      </c>
      <c r="U107" s="5">
        <v>30617690</v>
      </c>
    </row>
    <row r="108" spans="2:21" ht="14.25" customHeight="1" x14ac:dyDescent="0.25">
      <c r="B108" s="1"/>
      <c r="C108" s="27">
        <v>44348</v>
      </c>
      <c r="D108" s="5">
        <v>1714527</v>
      </c>
      <c r="E108" s="5">
        <v>1354</v>
      </c>
      <c r="F108" s="5">
        <v>22309660</v>
      </c>
      <c r="G108" s="5">
        <v>561939</v>
      </c>
      <c r="H108" s="5">
        <v>1273368</v>
      </c>
      <c r="I108" s="5"/>
      <c r="J108" s="5">
        <v>109387</v>
      </c>
      <c r="K108" s="5">
        <v>1674370</v>
      </c>
      <c r="L108" s="5"/>
      <c r="M108" s="5">
        <v>28894</v>
      </c>
      <c r="N108" s="5">
        <v>710124</v>
      </c>
      <c r="O108" s="5">
        <v>52381</v>
      </c>
      <c r="P108" s="5"/>
      <c r="Q108" s="5">
        <v>146311</v>
      </c>
      <c r="R108" s="5"/>
      <c r="S108" s="5">
        <v>117906</v>
      </c>
      <c r="T108" s="5">
        <v>270200</v>
      </c>
      <c r="U108" s="5">
        <v>28970421</v>
      </c>
    </row>
    <row r="109" spans="2:21" ht="14.25" customHeight="1" x14ac:dyDescent="0.25">
      <c r="B109" s="1"/>
      <c r="C109" s="27">
        <v>44378</v>
      </c>
      <c r="D109" s="5">
        <v>2045776</v>
      </c>
      <c r="E109" s="5">
        <v>1655</v>
      </c>
      <c r="F109" s="5">
        <v>23750294</v>
      </c>
      <c r="G109" s="5">
        <v>647770</v>
      </c>
      <c r="H109" s="5">
        <v>1430556</v>
      </c>
      <c r="I109" s="5"/>
      <c r="J109" s="5">
        <v>118918</v>
      </c>
      <c r="K109" s="5">
        <v>1950260</v>
      </c>
      <c r="L109" s="5"/>
      <c r="M109" s="5">
        <v>37887</v>
      </c>
      <c r="N109" s="5">
        <v>833063</v>
      </c>
      <c r="O109" s="5">
        <v>56242</v>
      </c>
      <c r="P109" s="5"/>
      <c r="Q109" s="5">
        <v>165683</v>
      </c>
      <c r="R109" s="5"/>
      <c r="S109" s="5">
        <v>138794</v>
      </c>
      <c r="T109" s="5">
        <v>310240</v>
      </c>
      <c r="U109" s="5">
        <v>31487138</v>
      </c>
    </row>
    <row r="110" spans="2:21" ht="14.25" customHeight="1" x14ac:dyDescent="0.25">
      <c r="B110" s="1"/>
      <c r="C110" s="27">
        <v>44409</v>
      </c>
      <c r="D110" s="5">
        <v>2066746</v>
      </c>
      <c r="E110" s="5">
        <v>1946</v>
      </c>
      <c r="F110" s="5">
        <v>23630785</v>
      </c>
      <c r="G110" s="5">
        <v>707865</v>
      </c>
      <c r="H110" s="5">
        <v>1568426</v>
      </c>
      <c r="I110" s="5"/>
      <c r="J110" s="5">
        <v>111202</v>
      </c>
      <c r="K110" s="5">
        <v>2186835</v>
      </c>
      <c r="L110" s="5"/>
      <c r="M110" s="5">
        <v>37896</v>
      </c>
      <c r="N110" s="5">
        <v>937296</v>
      </c>
      <c r="O110" s="5">
        <v>53249</v>
      </c>
      <c r="P110" s="5"/>
      <c r="Q110" s="5">
        <v>190100</v>
      </c>
      <c r="R110" s="5"/>
      <c r="S110" s="5">
        <v>148251</v>
      </c>
      <c r="T110" s="5">
        <v>343628</v>
      </c>
      <c r="U110" s="5">
        <v>31984225</v>
      </c>
    </row>
    <row r="111" spans="2:21" ht="14.25" customHeight="1" x14ac:dyDescent="0.25">
      <c r="B111" s="1"/>
      <c r="C111" s="27">
        <v>44440</v>
      </c>
      <c r="D111" s="5">
        <v>2180870</v>
      </c>
      <c r="E111" s="5">
        <v>1912</v>
      </c>
      <c r="F111" s="5">
        <v>23001491</v>
      </c>
      <c r="G111" s="5">
        <v>708210</v>
      </c>
      <c r="H111" s="5">
        <v>1551576</v>
      </c>
      <c r="I111" s="5"/>
      <c r="J111" s="5">
        <v>113955</v>
      </c>
      <c r="K111" s="5">
        <v>2182543</v>
      </c>
      <c r="L111" s="5"/>
      <c r="M111" s="5">
        <v>43415</v>
      </c>
      <c r="N111" s="5">
        <v>944482</v>
      </c>
      <c r="O111" s="5">
        <v>54046</v>
      </c>
      <c r="P111" s="5"/>
      <c r="Q111" s="5">
        <v>192908</v>
      </c>
      <c r="R111" s="5"/>
      <c r="S111" s="5">
        <v>148349</v>
      </c>
      <c r="T111" s="5">
        <v>340250</v>
      </c>
      <c r="U111" s="5">
        <v>31464007</v>
      </c>
    </row>
    <row r="112" spans="2:21" ht="14.25" customHeight="1" x14ac:dyDescent="0.25">
      <c r="B112" s="1"/>
      <c r="C112" s="27">
        <v>44470</v>
      </c>
      <c r="D112" s="5">
        <v>2356221</v>
      </c>
      <c r="E112" s="5">
        <v>1917</v>
      </c>
      <c r="F112" s="5">
        <v>24265063</v>
      </c>
      <c r="G112" s="5">
        <v>715378</v>
      </c>
      <c r="H112" s="5">
        <v>1550895</v>
      </c>
      <c r="I112" s="5"/>
      <c r="J112" s="5">
        <v>117614</v>
      </c>
      <c r="K112" s="5">
        <v>2248623</v>
      </c>
      <c r="L112" s="5"/>
      <c r="M112" s="5">
        <v>43818</v>
      </c>
      <c r="N112" s="5">
        <v>1009228</v>
      </c>
      <c r="O112" s="5">
        <v>56351</v>
      </c>
      <c r="P112" s="5"/>
      <c r="Q112" s="5">
        <v>189838</v>
      </c>
      <c r="R112" s="5"/>
      <c r="S112" s="5">
        <v>147778</v>
      </c>
      <c r="T112" s="5">
        <v>333756</v>
      </c>
      <c r="U112" s="5">
        <v>33036480</v>
      </c>
    </row>
    <row r="113" spans="2:21" ht="14.25" customHeight="1" x14ac:dyDescent="0.25">
      <c r="B113" s="1"/>
      <c r="C113" s="27">
        <v>44501</v>
      </c>
      <c r="D113" s="5">
        <v>2222101</v>
      </c>
      <c r="E113" s="5">
        <v>2078</v>
      </c>
      <c r="F113" s="5">
        <v>22252289</v>
      </c>
      <c r="G113" s="5">
        <v>781642</v>
      </c>
      <c r="H113" s="5">
        <v>1513517</v>
      </c>
      <c r="I113" s="5"/>
      <c r="J113" s="5">
        <v>110731</v>
      </c>
      <c r="K113" s="5">
        <v>2488880</v>
      </c>
      <c r="L113" s="5"/>
      <c r="M113" s="5">
        <v>41421</v>
      </c>
      <c r="N113" s="5">
        <v>1151932</v>
      </c>
      <c r="O113" s="5">
        <v>53405</v>
      </c>
      <c r="P113" s="5"/>
      <c r="Q113" s="5">
        <v>208148</v>
      </c>
      <c r="R113" s="5"/>
      <c r="S113" s="5">
        <v>161211</v>
      </c>
      <c r="T113" s="5">
        <v>325796</v>
      </c>
      <c r="U113" s="5">
        <v>31313151</v>
      </c>
    </row>
    <row r="114" spans="2:21" ht="14.25" customHeight="1" x14ac:dyDescent="0.25">
      <c r="B114" s="1"/>
      <c r="C114" s="27">
        <v>44531</v>
      </c>
      <c r="D114" s="5">
        <v>2613884</v>
      </c>
      <c r="E114" s="5">
        <v>2211</v>
      </c>
      <c r="F114" s="5">
        <v>24361328</v>
      </c>
      <c r="G114" s="5">
        <v>810150</v>
      </c>
      <c r="H114" s="5">
        <v>1846960</v>
      </c>
      <c r="I114" s="5"/>
      <c r="J114" s="5">
        <v>126068</v>
      </c>
      <c r="K114" s="5">
        <v>2564323</v>
      </c>
      <c r="L114" s="5"/>
      <c r="M114" s="5">
        <v>49743</v>
      </c>
      <c r="N114" s="5">
        <v>1226559</v>
      </c>
      <c r="O114" s="5">
        <v>58791</v>
      </c>
      <c r="P114" s="5"/>
      <c r="Q114" s="5">
        <v>205371</v>
      </c>
      <c r="R114" s="5"/>
      <c r="S114" s="5">
        <v>170071</v>
      </c>
      <c r="T114" s="5">
        <v>385811</v>
      </c>
      <c r="U114" s="5">
        <v>34421270</v>
      </c>
    </row>
    <row r="115" spans="2:21" ht="14.25" customHeight="1" x14ac:dyDescent="0.25">
      <c r="B115" s="1"/>
      <c r="C115" s="26">
        <v>44562</v>
      </c>
      <c r="D115" s="4">
        <v>2299678</v>
      </c>
      <c r="E115" s="4">
        <v>2181</v>
      </c>
      <c r="F115" s="4">
        <v>17798413</v>
      </c>
      <c r="G115" s="4">
        <v>792508</v>
      </c>
      <c r="H115" s="4">
        <v>1564821</v>
      </c>
      <c r="I115" s="4"/>
      <c r="J115" s="4">
        <v>114847</v>
      </c>
      <c r="K115" s="4">
        <v>2406367</v>
      </c>
      <c r="L115" s="4"/>
      <c r="M115" s="4">
        <v>43219</v>
      </c>
      <c r="N115" s="4">
        <v>1246305</v>
      </c>
      <c r="O115" s="4">
        <v>54386</v>
      </c>
      <c r="P115" s="4"/>
      <c r="Q115" s="4">
        <v>196594</v>
      </c>
      <c r="R115" s="4"/>
      <c r="S115" s="4">
        <v>166334</v>
      </c>
      <c r="T115" s="4">
        <v>376771</v>
      </c>
      <c r="U115" s="4">
        <v>27062424</v>
      </c>
    </row>
    <row r="116" spans="2:21" ht="14.25" customHeight="1" x14ac:dyDescent="0.25">
      <c r="B116" s="1"/>
      <c r="C116" s="27">
        <v>44593</v>
      </c>
      <c r="D116" s="5">
        <v>2163654</v>
      </c>
      <c r="E116" s="5">
        <v>1915</v>
      </c>
      <c r="F116" s="5">
        <v>16335119</v>
      </c>
      <c r="G116" s="5">
        <v>703851</v>
      </c>
      <c r="H116" s="5">
        <v>1501819</v>
      </c>
      <c r="I116" s="5"/>
      <c r="J116" s="5">
        <v>109654</v>
      </c>
      <c r="K116" s="5">
        <v>2258950</v>
      </c>
      <c r="L116" s="5"/>
      <c r="M116" s="5">
        <v>39078</v>
      </c>
      <c r="N116" s="5">
        <v>1152085</v>
      </c>
      <c r="O116" s="5">
        <v>53680</v>
      </c>
      <c r="P116" s="5"/>
      <c r="Q116" s="5">
        <v>175576</v>
      </c>
      <c r="R116" s="5"/>
      <c r="S116" s="5">
        <v>145132</v>
      </c>
      <c r="T116" s="5">
        <v>333103</v>
      </c>
      <c r="U116" s="5">
        <v>24973616</v>
      </c>
    </row>
    <row r="117" spans="2:21" ht="14.25" customHeight="1" x14ac:dyDescent="0.25">
      <c r="B117" s="1"/>
      <c r="C117" s="27">
        <v>44621</v>
      </c>
      <c r="D117" s="5">
        <v>2399684</v>
      </c>
      <c r="E117" s="5">
        <v>2173</v>
      </c>
      <c r="F117" s="5">
        <v>17912816</v>
      </c>
      <c r="G117" s="5">
        <v>765944</v>
      </c>
      <c r="H117" s="5">
        <v>1628399</v>
      </c>
      <c r="I117" s="5"/>
      <c r="J117" s="5">
        <v>124573</v>
      </c>
      <c r="K117" s="5">
        <v>2535459</v>
      </c>
      <c r="L117" s="5"/>
      <c r="M117" s="5">
        <v>43155</v>
      </c>
      <c r="N117" s="5">
        <v>1302582</v>
      </c>
      <c r="O117" s="5">
        <v>61872</v>
      </c>
      <c r="P117" s="5"/>
      <c r="Q117" s="5">
        <v>198099</v>
      </c>
      <c r="R117" s="5"/>
      <c r="S117" s="5">
        <v>159194</v>
      </c>
      <c r="T117" s="5">
        <v>354212</v>
      </c>
      <c r="U117" s="5">
        <v>27488162</v>
      </c>
    </row>
    <row r="118" spans="2:21" ht="14.25" customHeight="1" x14ac:dyDescent="0.25">
      <c r="B118" s="1"/>
      <c r="C118" s="27">
        <v>44652</v>
      </c>
      <c r="D118" s="5">
        <v>2360962</v>
      </c>
      <c r="E118" s="5">
        <v>2082</v>
      </c>
      <c r="F118" s="5">
        <v>18098035</v>
      </c>
      <c r="G118" s="5">
        <v>721141</v>
      </c>
      <c r="H118" s="5">
        <v>1629918</v>
      </c>
      <c r="I118" s="5"/>
      <c r="J118" s="5">
        <v>119153</v>
      </c>
      <c r="K118" s="5">
        <v>2403391</v>
      </c>
      <c r="L118" s="5"/>
      <c r="M118" s="5">
        <v>42288</v>
      </c>
      <c r="N118" s="5">
        <v>1241590</v>
      </c>
      <c r="O118" s="5">
        <v>58812</v>
      </c>
      <c r="P118" s="5"/>
      <c r="Q118" s="5">
        <v>184097</v>
      </c>
      <c r="R118" s="5"/>
      <c r="S118" s="5">
        <v>158701</v>
      </c>
      <c r="T118" s="5">
        <v>342690</v>
      </c>
      <c r="U118" s="5">
        <v>27362860</v>
      </c>
    </row>
    <row r="119" spans="2:21" ht="14.25" customHeight="1" x14ac:dyDescent="0.25">
      <c r="B119" s="1"/>
      <c r="C119" s="27">
        <v>44682</v>
      </c>
      <c r="D119" s="5">
        <v>2377287</v>
      </c>
      <c r="E119" s="5">
        <v>2140</v>
      </c>
      <c r="F119" s="5">
        <v>18703050</v>
      </c>
      <c r="G119" s="5">
        <v>798673</v>
      </c>
      <c r="H119" s="5">
        <v>1575251</v>
      </c>
      <c r="I119" s="5"/>
      <c r="J119" s="5">
        <v>122260</v>
      </c>
      <c r="K119" s="5">
        <v>2423630</v>
      </c>
      <c r="L119" s="5"/>
      <c r="M119" s="5">
        <v>41946</v>
      </c>
      <c r="N119" s="5">
        <v>1521747</v>
      </c>
      <c r="O119" s="5">
        <v>60956</v>
      </c>
      <c r="P119" s="5"/>
      <c r="Q119" s="5">
        <v>202640</v>
      </c>
      <c r="R119" s="5"/>
      <c r="S119" s="5">
        <v>169104</v>
      </c>
      <c r="T119" s="5">
        <v>389853</v>
      </c>
      <c r="U119" s="5">
        <v>28388537</v>
      </c>
    </row>
    <row r="120" spans="2:21" ht="14.25" customHeight="1" x14ac:dyDescent="0.25">
      <c r="B120" s="1"/>
      <c r="C120" s="27">
        <v>44713</v>
      </c>
      <c r="D120" s="5">
        <v>2249977</v>
      </c>
      <c r="E120" s="5">
        <v>2020</v>
      </c>
      <c r="F120" s="5">
        <v>16408383</v>
      </c>
      <c r="G120" s="5">
        <v>711838</v>
      </c>
      <c r="H120" s="5">
        <v>1502392</v>
      </c>
      <c r="I120" s="5"/>
      <c r="J120" s="5">
        <v>117131</v>
      </c>
      <c r="K120" s="5">
        <v>2359596</v>
      </c>
      <c r="L120" s="5"/>
      <c r="M120" s="5">
        <v>39573</v>
      </c>
      <c r="N120" s="5">
        <v>1325718</v>
      </c>
      <c r="O120" s="5">
        <v>58808</v>
      </c>
      <c r="P120" s="5"/>
      <c r="Q120" s="5">
        <v>182611</v>
      </c>
      <c r="R120" s="5"/>
      <c r="S120" s="5">
        <v>152864</v>
      </c>
      <c r="T120" s="5">
        <v>350888</v>
      </c>
      <c r="U120" s="5">
        <v>25461799</v>
      </c>
    </row>
    <row r="121" spans="2:21" ht="14.25" customHeight="1" x14ac:dyDescent="0.25">
      <c r="B121" s="1"/>
      <c r="C121" s="27">
        <v>44743</v>
      </c>
      <c r="D121" s="5">
        <v>2362959</v>
      </c>
      <c r="E121" s="5">
        <v>2004</v>
      </c>
      <c r="F121" s="5">
        <v>13908702</v>
      </c>
      <c r="G121" s="5">
        <v>702021</v>
      </c>
      <c r="H121" s="5">
        <v>1584248</v>
      </c>
      <c r="I121" s="5"/>
      <c r="J121" s="5">
        <v>119392</v>
      </c>
      <c r="K121" s="5">
        <v>2470184</v>
      </c>
      <c r="L121" s="5"/>
      <c r="M121" s="5">
        <v>41158</v>
      </c>
      <c r="N121" s="5">
        <v>1345106</v>
      </c>
      <c r="O121" s="5">
        <v>60055</v>
      </c>
      <c r="P121" s="5"/>
      <c r="Q121" s="5">
        <v>178607</v>
      </c>
      <c r="R121" s="5"/>
      <c r="S121" s="5">
        <v>147759</v>
      </c>
      <c r="T121" s="5">
        <v>283395</v>
      </c>
      <c r="U121" s="5">
        <v>23205590</v>
      </c>
    </row>
    <row r="122" spans="2:21" ht="14.25" customHeight="1" x14ac:dyDescent="0.25">
      <c r="B122" s="1"/>
      <c r="C122" s="27">
        <v>44774</v>
      </c>
      <c r="D122" s="5">
        <v>2379556</v>
      </c>
      <c r="E122" s="5">
        <v>2196</v>
      </c>
      <c r="F122" s="5">
        <v>19731590</v>
      </c>
      <c r="G122" s="5">
        <v>804593</v>
      </c>
      <c r="H122" s="5">
        <v>1550457</v>
      </c>
      <c r="I122" s="5"/>
      <c r="J122" s="5">
        <v>127298</v>
      </c>
      <c r="K122" s="5">
        <v>2450879</v>
      </c>
      <c r="L122" s="5"/>
      <c r="M122" s="5">
        <v>41764</v>
      </c>
      <c r="N122" s="5">
        <v>1584631</v>
      </c>
      <c r="O122" s="5">
        <v>64568</v>
      </c>
      <c r="P122" s="5"/>
      <c r="Q122" s="5">
        <v>198595</v>
      </c>
      <c r="R122" s="5"/>
      <c r="S122" s="5">
        <v>161306</v>
      </c>
      <c r="T122" s="5">
        <v>396188</v>
      </c>
      <c r="U122" s="5">
        <v>29493621</v>
      </c>
    </row>
    <row r="123" spans="2:21" ht="14.25" customHeight="1" x14ac:dyDescent="0.25">
      <c r="B123" s="1"/>
      <c r="C123" s="27">
        <v>44805</v>
      </c>
      <c r="D123" s="5">
        <v>2449751</v>
      </c>
      <c r="E123" s="5">
        <v>2080</v>
      </c>
      <c r="F123" s="5">
        <v>17129651</v>
      </c>
      <c r="G123" s="5">
        <v>764925</v>
      </c>
      <c r="H123" s="5">
        <v>1719333</v>
      </c>
      <c r="I123" s="5"/>
      <c r="J123" s="5">
        <v>123417</v>
      </c>
      <c r="K123" s="5">
        <v>2494273</v>
      </c>
      <c r="L123" s="5"/>
      <c r="M123" s="5">
        <v>42707</v>
      </c>
      <c r="N123" s="5">
        <v>1509795</v>
      </c>
      <c r="O123" s="5">
        <v>62901</v>
      </c>
      <c r="P123" s="5"/>
      <c r="Q123" s="5">
        <v>188362</v>
      </c>
      <c r="R123" s="5"/>
      <c r="S123" s="5">
        <v>154605</v>
      </c>
      <c r="T123" s="5">
        <v>377541</v>
      </c>
      <c r="U123" s="5">
        <v>27019341</v>
      </c>
    </row>
    <row r="124" spans="2:21" ht="15.75" customHeight="1" x14ac:dyDescent="0.25">
      <c r="B124" s="1"/>
      <c r="C124" s="27">
        <v>44835</v>
      </c>
      <c r="D124" s="5">
        <v>2567483</v>
      </c>
      <c r="E124" s="5">
        <v>2110</v>
      </c>
      <c r="F124" s="5">
        <v>18953797</v>
      </c>
      <c r="G124" s="5">
        <v>729915</v>
      </c>
      <c r="H124" s="5">
        <v>1602926</v>
      </c>
      <c r="I124" s="5"/>
      <c r="J124" s="5">
        <v>126307</v>
      </c>
      <c r="K124" s="5">
        <v>2326268</v>
      </c>
      <c r="L124" s="5"/>
      <c r="M124" s="5">
        <v>43854</v>
      </c>
      <c r="N124" s="5">
        <v>1446991</v>
      </c>
      <c r="O124" s="5">
        <v>64491</v>
      </c>
      <c r="P124" s="5"/>
      <c r="Q124" s="5">
        <v>186501</v>
      </c>
      <c r="R124" s="5"/>
      <c r="S124" s="5">
        <v>144843</v>
      </c>
      <c r="T124" s="5">
        <v>360390</v>
      </c>
      <c r="U124" s="5">
        <v>28555876</v>
      </c>
    </row>
    <row r="125" spans="2:21" ht="15.75" customHeight="1" x14ac:dyDescent="0.25">
      <c r="B125" s="1"/>
      <c r="C125" s="27">
        <v>44866</v>
      </c>
      <c r="D125" s="5">
        <v>2455099</v>
      </c>
      <c r="E125" s="5">
        <v>2357</v>
      </c>
      <c r="F125" s="5">
        <v>18607614</v>
      </c>
      <c r="G125" s="5">
        <v>858267</v>
      </c>
      <c r="H125" s="5">
        <v>1548447</v>
      </c>
      <c r="I125" s="5"/>
      <c r="J125" s="5">
        <v>124571</v>
      </c>
      <c r="K125" s="5">
        <v>2780206</v>
      </c>
      <c r="L125" s="5"/>
      <c r="M125" s="5">
        <v>42736</v>
      </c>
      <c r="N125" s="5">
        <v>1749414</v>
      </c>
      <c r="O125" s="5">
        <v>65376</v>
      </c>
      <c r="P125" s="5"/>
      <c r="Q125" s="5">
        <v>209458</v>
      </c>
      <c r="R125" s="5"/>
      <c r="S125" s="5">
        <v>165556</v>
      </c>
      <c r="T125" s="5">
        <v>395750</v>
      </c>
      <c r="U125" s="5">
        <v>29004851</v>
      </c>
    </row>
    <row r="126" spans="2:21" ht="15.75" customHeight="1" x14ac:dyDescent="0.25">
      <c r="B126" s="1"/>
      <c r="C126" s="27">
        <v>44896</v>
      </c>
      <c r="D126" s="5">
        <v>2824417</v>
      </c>
      <c r="E126" s="5">
        <v>2320</v>
      </c>
      <c r="F126" s="5">
        <v>21451675</v>
      </c>
      <c r="G126" s="5">
        <v>858820</v>
      </c>
      <c r="H126" s="5">
        <v>1887686</v>
      </c>
      <c r="I126" s="5"/>
      <c r="J126" s="5">
        <v>135682</v>
      </c>
      <c r="K126" s="5">
        <v>2751852</v>
      </c>
      <c r="L126" s="5"/>
      <c r="M126" s="5">
        <v>49193</v>
      </c>
      <c r="N126" s="5">
        <v>1776668</v>
      </c>
      <c r="O126" s="5">
        <v>70816</v>
      </c>
      <c r="P126" s="5"/>
      <c r="Q126" s="5">
        <v>206098</v>
      </c>
      <c r="R126" s="5"/>
      <c r="S126" s="5">
        <v>170952</v>
      </c>
      <c r="T126" s="5">
        <v>423821</v>
      </c>
      <c r="U126" s="5">
        <v>32610000</v>
      </c>
    </row>
    <row r="127" spans="2:21" ht="15.75" customHeight="1" x14ac:dyDescent="0.25">
      <c r="B127" s="1"/>
      <c r="C127" s="26">
        <v>44927</v>
      </c>
      <c r="D127" s="4">
        <v>2489909</v>
      </c>
      <c r="E127" s="4">
        <v>2131</v>
      </c>
      <c r="F127" s="4">
        <v>18784391</v>
      </c>
      <c r="G127" s="4">
        <v>830897</v>
      </c>
      <c r="H127" s="4">
        <v>1588242</v>
      </c>
      <c r="I127" s="4"/>
      <c r="J127" s="4">
        <v>123956</v>
      </c>
      <c r="K127" s="4">
        <v>2637352</v>
      </c>
      <c r="L127" s="4"/>
      <c r="M127" s="4">
        <v>44461</v>
      </c>
      <c r="N127" s="4">
        <v>1751330</v>
      </c>
      <c r="O127" s="4">
        <v>63977</v>
      </c>
      <c r="P127" s="4"/>
      <c r="Q127" s="4">
        <v>199138</v>
      </c>
      <c r="R127" s="4"/>
      <c r="S127" s="4">
        <v>168022</v>
      </c>
      <c r="T127" s="4">
        <v>407321</v>
      </c>
      <c r="U127" s="4">
        <v>29091127</v>
      </c>
    </row>
    <row r="128" spans="2:21" ht="15.75" customHeight="1" x14ac:dyDescent="0.25">
      <c r="B128" s="1"/>
      <c r="C128" s="27">
        <v>44958</v>
      </c>
      <c r="D128" s="5">
        <v>2385868</v>
      </c>
      <c r="E128" s="5">
        <v>2090</v>
      </c>
      <c r="F128" s="5">
        <v>18414618</v>
      </c>
      <c r="G128" s="5">
        <v>756754</v>
      </c>
      <c r="H128" s="5">
        <v>1534767</v>
      </c>
      <c r="I128" s="5"/>
      <c r="J128" s="5">
        <v>116241</v>
      </c>
      <c r="K128" s="5">
        <v>2340053</v>
      </c>
      <c r="L128" s="5"/>
      <c r="M128" s="5">
        <v>45200</v>
      </c>
      <c r="N128" s="5">
        <v>1681932</v>
      </c>
      <c r="O128" s="5">
        <v>62844</v>
      </c>
      <c r="P128" s="5"/>
      <c r="Q128" s="5">
        <v>182175</v>
      </c>
      <c r="R128" s="5"/>
      <c r="S128" s="5">
        <v>148096</v>
      </c>
      <c r="T128" s="5">
        <v>369360</v>
      </c>
      <c r="U128" s="5">
        <v>28039998</v>
      </c>
    </row>
    <row r="129" spans="2:21" ht="15.75" customHeight="1" x14ac:dyDescent="0.25">
      <c r="B129" s="1"/>
      <c r="C129" s="27">
        <v>44986</v>
      </c>
      <c r="D129" s="5">
        <v>2617573</v>
      </c>
      <c r="E129" s="5">
        <v>2267</v>
      </c>
      <c r="F129" s="5">
        <v>20662088</v>
      </c>
      <c r="G129" s="5">
        <v>820214</v>
      </c>
      <c r="H129" s="5">
        <v>1757357</v>
      </c>
      <c r="I129" s="5"/>
      <c r="J129" s="5">
        <v>129184</v>
      </c>
      <c r="K129" s="5">
        <v>2549743</v>
      </c>
      <c r="L129" s="5"/>
      <c r="M129" s="5">
        <v>48319</v>
      </c>
      <c r="N129" s="5">
        <v>1853381</v>
      </c>
      <c r="O129" s="5">
        <v>70515</v>
      </c>
      <c r="P129" s="5"/>
      <c r="Q129" s="5">
        <v>198969</v>
      </c>
      <c r="R129" s="5"/>
      <c r="S129" s="5">
        <v>157735</v>
      </c>
      <c r="T129" s="5">
        <v>397747</v>
      </c>
      <c r="U129" s="5">
        <v>31265092</v>
      </c>
    </row>
    <row r="130" spans="2:21" ht="15.75" customHeight="1" x14ac:dyDescent="0.25">
      <c r="B130" s="1"/>
      <c r="C130" s="27">
        <v>45017</v>
      </c>
      <c r="D130" s="5">
        <v>2456331</v>
      </c>
      <c r="E130" s="5">
        <v>2008</v>
      </c>
      <c r="F130" s="5">
        <v>19299296</v>
      </c>
      <c r="G130" s="5">
        <v>726335</v>
      </c>
      <c r="H130" s="5">
        <v>1456288</v>
      </c>
      <c r="I130" s="5"/>
      <c r="J130" s="5">
        <v>118921</v>
      </c>
      <c r="K130" s="5">
        <v>2234748</v>
      </c>
      <c r="L130" s="5"/>
      <c r="M130" s="5">
        <v>42417</v>
      </c>
      <c r="N130" s="5">
        <v>1659505</v>
      </c>
      <c r="O130" s="5">
        <v>65170</v>
      </c>
      <c r="P130" s="5"/>
      <c r="Q130" s="5">
        <v>178660</v>
      </c>
      <c r="R130" s="5"/>
      <c r="S130" s="5">
        <v>146155</v>
      </c>
      <c r="T130" s="5">
        <v>394158</v>
      </c>
      <c r="U130" s="5">
        <v>28779992</v>
      </c>
    </row>
    <row r="131" spans="2:21" ht="15.75" customHeight="1" x14ac:dyDescent="0.25">
      <c r="B131" s="1"/>
      <c r="C131" s="27">
        <v>45047</v>
      </c>
      <c r="D131" s="5">
        <v>2451331</v>
      </c>
      <c r="E131" s="5">
        <v>2203</v>
      </c>
      <c r="F131" s="5">
        <v>19563890</v>
      </c>
      <c r="G131" s="5">
        <v>832320</v>
      </c>
      <c r="H131" s="5">
        <v>1504741</v>
      </c>
      <c r="I131" s="5"/>
      <c r="J131" s="5">
        <v>124121</v>
      </c>
      <c r="K131" s="5">
        <v>2523719</v>
      </c>
      <c r="L131" s="5"/>
      <c r="M131" s="5">
        <v>44466</v>
      </c>
      <c r="N131" s="5">
        <v>1879946</v>
      </c>
      <c r="O131" s="5">
        <v>69785</v>
      </c>
      <c r="P131" s="5"/>
      <c r="Q131" s="5">
        <v>203039</v>
      </c>
      <c r="R131" s="5"/>
      <c r="S131" s="5">
        <v>159294</v>
      </c>
      <c r="T131" s="5">
        <v>398260</v>
      </c>
      <c r="U131" s="5">
        <v>29757115</v>
      </c>
    </row>
    <row r="132" spans="2:21" ht="15.75" customHeight="1" x14ac:dyDescent="0.25">
      <c r="B132" s="1"/>
      <c r="C132" s="27">
        <v>45078</v>
      </c>
      <c r="D132" s="5">
        <v>2366554</v>
      </c>
      <c r="E132" s="5">
        <v>2084</v>
      </c>
      <c r="F132" s="5">
        <v>18395262</v>
      </c>
      <c r="G132" s="5">
        <v>751290</v>
      </c>
      <c r="H132" s="5">
        <v>1579237</v>
      </c>
      <c r="I132" s="5"/>
      <c r="J132" s="5">
        <v>117451</v>
      </c>
      <c r="K132" s="5">
        <v>2243419</v>
      </c>
      <c r="L132" s="5"/>
      <c r="M132" s="5">
        <v>41990</v>
      </c>
      <c r="N132" s="5">
        <v>1690811</v>
      </c>
      <c r="O132" s="5">
        <v>67321</v>
      </c>
      <c r="P132" s="5"/>
      <c r="Q132" s="5">
        <v>186204</v>
      </c>
      <c r="R132" s="5"/>
      <c r="S132" s="5">
        <v>139426</v>
      </c>
      <c r="T132" s="5">
        <v>358070</v>
      </c>
      <c r="U132" s="5">
        <v>27939119</v>
      </c>
    </row>
    <row r="133" spans="2:21" ht="15.75" customHeight="1" x14ac:dyDescent="0.25">
      <c r="B133" s="1"/>
      <c r="C133" s="27">
        <v>45108</v>
      </c>
      <c r="D133" s="5">
        <v>2508405</v>
      </c>
      <c r="E133" s="5">
        <v>2207</v>
      </c>
      <c r="F133" s="5">
        <v>18856675</v>
      </c>
      <c r="G133" s="5">
        <v>817803</v>
      </c>
      <c r="H133" s="5">
        <v>1457823</v>
      </c>
      <c r="I133" s="5"/>
      <c r="J133" s="5">
        <v>125495</v>
      </c>
      <c r="K133" s="5">
        <v>2393788</v>
      </c>
      <c r="L133" s="5"/>
      <c r="M133" s="5">
        <v>45373</v>
      </c>
      <c r="N133" s="5">
        <v>1798060</v>
      </c>
      <c r="O133" s="5">
        <v>70499</v>
      </c>
      <c r="P133" s="5"/>
      <c r="Q133" s="5">
        <v>200756</v>
      </c>
      <c r="R133" s="5"/>
      <c r="S133" s="5">
        <v>150340</v>
      </c>
      <c r="T133" s="5">
        <v>383338</v>
      </c>
      <c r="U133" s="5">
        <v>28810562</v>
      </c>
    </row>
    <row r="134" spans="2:21" ht="15.75" customHeight="1" x14ac:dyDescent="0.25">
      <c r="B134" s="1"/>
      <c r="C134" s="27">
        <v>45139</v>
      </c>
      <c r="D134" s="5">
        <v>2439130</v>
      </c>
      <c r="E134" s="5">
        <v>2145</v>
      </c>
      <c r="F134" s="5">
        <v>18155962</v>
      </c>
      <c r="G134" s="5">
        <v>786080</v>
      </c>
      <c r="H134" s="5">
        <v>1510390</v>
      </c>
      <c r="I134" s="5"/>
      <c r="J134" s="5">
        <v>123055</v>
      </c>
      <c r="K134" s="5">
        <v>2314097</v>
      </c>
      <c r="L134" s="5"/>
      <c r="M134" s="5">
        <v>43667</v>
      </c>
      <c r="N134" s="5">
        <v>1701785</v>
      </c>
      <c r="O134" s="5">
        <v>71036</v>
      </c>
      <c r="P134" s="5"/>
      <c r="Q134" s="5">
        <v>193869</v>
      </c>
      <c r="R134" s="5"/>
      <c r="S134" s="5">
        <v>137051</v>
      </c>
      <c r="T134" s="5">
        <v>374570</v>
      </c>
      <c r="U134" s="5">
        <v>27852837</v>
      </c>
    </row>
    <row r="135" spans="2:21" ht="15.75" customHeight="1" x14ac:dyDescent="0.25">
      <c r="B135" s="1"/>
      <c r="C135" s="27">
        <v>45170</v>
      </c>
      <c r="D135" s="5">
        <v>2504568</v>
      </c>
      <c r="E135" s="5">
        <v>2143</v>
      </c>
      <c r="F135" s="5">
        <v>17620360</v>
      </c>
      <c r="G135" s="5">
        <v>771249</v>
      </c>
      <c r="H135" s="5">
        <v>1595168</v>
      </c>
      <c r="I135" s="5"/>
      <c r="J135" s="5">
        <v>121634</v>
      </c>
      <c r="K135" s="5">
        <v>2241722</v>
      </c>
      <c r="L135" s="5"/>
      <c r="M135" s="5">
        <v>43808</v>
      </c>
      <c r="N135" s="5">
        <v>1658755</v>
      </c>
      <c r="O135" s="5">
        <v>69435</v>
      </c>
      <c r="P135" s="5"/>
      <c r="Q135" s="5">
        <v>188069</v>
      </c>
      <c r="R135" s="5"/>
      <c r="S135" s="5">
        <v>135952</v>
      </c>
      <c r="T135" s="5">
        <v>361386</v>
      </c>
      <c r="U135" s="5">
        <v>27314249</v>
      </c>
    </row>
    <row r="136" spans="2:21" ht="15.75" customHeight="1" x14ac:dyDescent="0.25">
      <c r="B136" s="1"/>
      <c r="C136" s="27">
        <v>45200</v>
      </c>
      <c r="D136" s="5">
        <v>2513522</v>
      </c>
      <c r="E136" s="5">
        <v>2586</v>
      </c>
      <c r="F136" s="5">
        <v>17707103</v>
      </c>
      <c r="G136" s="5">
        <v>854377</v>
      </c>
      <c r="H136" s="5">
        <v>1571896</v>
      </c>
      <c r="I136" s="5"/>
      <c r="J136" s="5">
        <v>124199</v>
      </c>
      <c r="K136" s="5">
        <v>2489268</v>
      </c>
      <c r="L136" s="5"/>
      <c r="M136" s="5">
        <v>45119</v>
      </c>
      <c r="N136" s="5">
        <v>1852366</v>
      </c>
      <c r="O136" s="5">
        <v>72789</v>
      </c>
      <c r="P136" s="5"/>
      <c r="Q136" s="5">
        <v>205925</v>
      </c>
      <c r="R136" s="5"/>
      <c r="S136" s="5">
        <v>146867</v>
      </c>
      <c r="T136" s="5">
        <v>403683</v>
      </c>
      <c r="U136" s="5">
        <v>27989700</v>
      </c>
    </row>
    <row r="137" spans="2:21" ht="15.75" customHeight="1" x14ac:dyDescent="0.25">
      <c r="B137" s="1"/>
      <c r="C137" s="27">
        <v>45231</v>
      </c>
      <c r="D137" s="5">
        <v>2478711</v>
      </c>
      <c r="E137" s="5">
        <v>2411</v>
      </c>
      <c r="F137" s="5">
        <v>18398766</v>
      </c>
      <c r="G137" s="5">
        <v>798910</v>
      </c>
      <c r="H137" s="5">
        <v>1497170</v>
      </c>
      <c r="I137" s="5"/>
      <c r="J137" s="5">
        <v>119920</v>
      </c>
      <c r="K137" s="5">
        <v>2353858</v>
      </c>
      <c r="L137" s="5"/>
      <c r="M137" s="5">
        <v>44843</v>
      </c>
      <c r="N137" s="5">
        <v>1759465</v>
      </c>
      <c r="O137" s="5">
        <v>72287</v>
      </c>
      <c r="P137" s="5"/>
      <c r="Q137" s="5">
        <v>192772</v>
      </c>
      <c r="R137" s="5"/>
      <c r="S137" s="5">
        <v>135357</v>
      </c>
      <c r="T137" s="5">
        <v>381212</v>
      </c>
      <c r="U137" s="5">
        <v>28235682</v>
      </c>
    </row>
    <row r="138" spans="2:21" ht="15.75" customHeight="1" x14ac:dyDescent="0.25">
      <c r="B138" s="1"/>
      <c r="C138" s="27">
        <v>45261</v>
      </c>
      <c r="D138" s="5">
        <v>2792281</v>
      </c>
      <c r="E138" s="5">
        <v>2581</v>
      </c>
      <c r="F138" s="5">
        <v>19693596</v>
      </c>
      <c r="G138" s="5">
        <v>845935</v>
      </c>
      <c r="H138" s="5">
        <v>1762402</v>
      </c>
      <c r="I138" s="5"/>
      <c r="J138" s="5">
        <v>130401</v>
      </c>
      <c r="K138" s="5">
        <v>2448085</v>
      </c>
      <c r="L138" s="5"/>
      <c r="M138" s="5">
        <v>47650</v>
      </c>
      <c r="N138" s="5">
        <v>1872338</v>
      </c>
      <c r="O138" s="5">
        <v>77500</v>
      </c>
      <c r="P138" s="5"/>
      <c r="Q138" s="5">
        <v>204012</v>
      </c>
      <c r="R138" s="5"/>
      <c r="S138" s="5">
        <v>147066</v>
      </c>
      <c r="T138" s="5">
        <v>399284</v>
      </c>
      <c r="U138" s="5">
        <v>30423131</v>
      </c>
    </row>
    <row r="139" spans="2:21" ht="15.75" customHeight="1" x14ac:dyDescent="0.25">
      <c r="B139" s="1"/>
      <c r="C139" s="26">
        <v>45292</v>
      </c>
      <c r="D139" s="4">
        <v>2472339</v>
      </c>
      <c r="E139" s="4">
        <v>2783</v>
      </c>
      <c r="F139" s="4">
        <v>18516433</v>
      </c>
      <c r="G139" s="4">
        <v>872741</v>
      </c>
      <c r="H139" s="4">
        <v>1560704</v>
      </c>
      <c r="I139" s="4"/>
      <c r="J139" s="4">
        <v>120619</v>
      </c>
      <c r="K139" s="4">
        <v>2266740</v>
      </c>
      <c r="L139" s="4"/>
      <c r="M139" s="4">
        <v>45911</v>
      </c>
      <c r="N139" s="4">
        <v>1890891</v>
      </c>
      <c r="O139" s="4">
        <v>72786</v>
      </c>
      <c r="P139" s="4"/>
      <c r="Q139" s="4">
        <v>211128</v>
      </c>
      <c r="R139" s="4"/>
      <c r="S139" s="4">
        <v>151817</v>
      </c>
      <c r="T139" s="4">
        <v>414779</v>
      </c>
      <c r="U139" s="4">
        <v>28599671</v>
      </c>
    </row>
    <row r="140" spans="2:21" ht="15.75" customHeight="1" x14ac:dyDescent="0.25">
      <c r="B140" s="1"/>
      <c r="C140" s="27">
        <v>45323</v>
      </c>
      <c r="D140" s="5">
        <v>2411982</v>
      </c>
      <c r="E140" s="5">
        <v>2473</v>
      </c>
      <c r="F140" s="5">
        <v>18616171</v>
      </c>
      <c r="G140" s="5">
        <v>855375</v>
      </c>
      <c r="H140" s="5">
        <v>1534381</v>
      </c>
      <c r="I140" s="5"/>
      <c r="J140" s="5">
        <v>113724</v>
      </c>
      <c r="K140" s="5">
        <v>2195358</v>
      </c>
      <c r="L140" s="5"/>
      <c r="M140" s="5">
        <v>42299</v>
      </c>
      <c r="N140" s="5">
        <v>1817999</v>
      </c>
      <c r="O140" s="5">
        <v>71365</v>
      </c>
      <c r="P140" s="5"/>
      <c r="Q140" s="5">
        <v>191008</v>
      </c>
      <c r="R140" s="5"/>
      <c r="S140" s="5">
        <v>132592</v>
      </c>
      <c r="T140" s="5">
        <v>360980</v>
      </c>
      <c r="U140" s="5">
        <v>28345707</v>
      </c>
    </row>
    <row r="141" spans="2:21" ht="15.75" customHeight="1" x14ac:dyDescent="0.25">
      <c r="B141" s="1"/>
      <c r="C141" s="27">
        <v>45352</v>
      </c>
      <c r="D141" s="5">
        <v>2521522</v>
      </c>
      <c r="E141" s="5">
        <v>2486</v>
      </c>
      <c r="F141" s="5">
        <v>19154349</v>
      </c>
      <c r="G141" s="5">
        <v>742476</v>
      </c>
      <c r="H141" s="5">
        <v>1566269</v>
      </c>
      <c r="I141" s="5"/>
      <c r="J141" s="5">
        <v>119576</v>
      </c>
      <c r="K141" s="5">
        <v>2094077</v>
      </c>
      <c r="L141" s="5"/>
      <c r="M141" s="5">
        <v>39728</v>
      </c>
      <c r="N141" s="5">
        <v>1724774</v>
      </c>
      <c r="O141" s="5">
        <v>74799</v>
      </c>
      <c r="P141" s="5"/>
      <c r="Q141" s="5">
        <v>178460</v>
      </c>
      <c r="R141" s="5"/>
      <c r="S141" s="5">
        <v>124959</v>
      </c>
      <c r="T141" s="5">
        <v>351189</v>
      </c>
      <c r="U141" s="5">
        <v>28694664</v>
      </c>
    </row>
    <row r="142" spans="2:21" ht="15.75" customHeight="1" x14ac:dyDescent="0.25">
      <c r="B142" s="1"/>
      <c r="C142" s="27">
        <v>45383</v>
      </c>
      <c r="D142" s="5">
        <v>2375280</v>
      </c>
      <c r="E142" s="5">
        <v>2834</v>
      </c>
      <c r="F142" s="5">
        <v>17653122</v>
      </c>
      <c r="G142" s="5">
        <v>831766</v>
      </c>
      <c r="H142" s="5">
        <v>1513382</v>
      </c>
      <c r="I142" s="5"/>
      <c r="J142" s="5">
        <v>115283</v>
      </c>
      <c r="K142" s="5">
        <v>2153770</v>
      </c>
      <c r="L142" s="5"/>
      <c r="M142" s="5">
        <v>41592</v>
      </c>
      <c r="N142" s="5">
        <v>1953676</v>
      </c>
      <c r="O142" s="5">
        <v>72737</v>
      </c>
      <c r="P142" s="5"/>
      <c r="Q142" s="5">
        <v>203297</v>
      </c>
      <c r="R142" s="5"/>
      <c r="S142" s="5">
        <v>148891</v>
      </c>
      <c r="T142" s="5">
        <v>392848</v>
      </c>
      <c r="U142" s="5">
        <v>27458478</v>
      </c>
    </row>
    <row r="143" spans="2:21" ht="15.75" customHeight="1" x14ac:dyDescent="0.25">
      <c r="B143" s="1"/>
      <c r="C143" s="27">
        <v>45413</v>
      </c>
      <c r="D143" s="5">
        <v>2368864</v>
      </c>
      <c r="E143" s="5">
        <v>2646</v>
      </c>
      <c r="F143" s="5">
        <v>20910529</v>
      </c>
      <c r="G143" s="5">
        <v>744352</v>
      </c>
      <c r="H143" s="5">
        <v>1547565</v>
      </c>
      <c r="I143" s="5"/>
      <c r="J143" s="5">
        <v>115227</v>
      </c>
      <c r="K143" s="5">
        <v>2116325</v>
      </c>
      <c r="L143" s="5"/>
      <c r="M143" s="5">
        <v>39549</v>
      </c>
      <c r="N143" s="5">
        <v>1790695</v>
      </c>
      <c r="O143" s="5">
        <v>73401</v>
      </c>
      <c r="P143" s="5"/>
      <c r="Q143" s="5">
        <v>188960</v>
      </c>
      <c r="R143" s="5"/>
      <c r="S143" s="5">
        <v>129997</v>
      </c>
      <c r="T143" s="5">
        <v>353434</v>
      </c>
      <c r="U143" s="5">
        <v>30381544</v>
      </c>
    </row>
    <row r="144" spans="2:21" ht="15.75" customHeight="1" x14ac:dyDescent="0.25">
      <c r="B144" s="1"/>
      <c r="C144" s="27">
        <v>45444</v>
      </c>
      <c r="D144" s="5">
        <v>2217781</v>
      </c>
      <c r="E144" s="5">
        <v>2335</v>
      </c>
      <c r="F144" s="5">
        <v>18503378</v>
      </c>
      <c r="G144" s="5">
        <v>645421</v>
      </c>
      <c r="H144" s="5">
        <v>1282229</v>
      </c>
      <c r="I144" s="5"/>
      <c r="J144" s="5">
        <v>106596</v>
      </c>
      <c r="K144" s="5">
        <v>2053887</v>
      </c>
      <c r="L144" s="5"/>
      <c r="M144" s="5">
        <v>33849</v>
      </c>
      <c r="N144" s="5">
        <v>1520839</v>
      </c>
      <c r="O144" s="5">
        <v>68140</v>
      </c>
      <c r="P144" s="5"/>
      <c r="Q144" s="5">
        <v>156599</v>
      </c>
      <c r="R144" s="5"/>
      <c r="S144" s="5">
        <v>111667</v>
      </c>
      <c r="T144" s="5">
        <v>293611</v>
      </c>
      <c r="U144" s="5">
        <v>26996332</v>
      </c>
    </row>
    <row r="145" spans="2:21" ht="15.75" customHeight="1" x14ac:dyDescent="0.25">
      <c r="B145" s="1"/>
      <c r="C145" s="27">
        <v>45474</v>
      </c>
      <c r="D145" s="5">
        <v>2336029</v>
      </c>
      <c r="E145" s="5">
        <v>3021</v>
      </c>
      <c r="F145" s="5">
        <v>21464568</v>
      </c>
      <c r="G145" s="5">
        <v>784779</v>
      </c>
      <c r="H145" s="5">
        <v>1471183</v>
      </c>
      <c r="I145" s="5"/>
      <c r="J145" s="5">
        <v>113357</v>
      </c>
      <c r="K145" s="5">
        <v>2164810</v>
      </c>
      <c r="L145" s="5"/>
      <c r="M145" s="5">
        <v>39502</v>
      </c>
      <c r="N145" s="5">
        <v>1865372</v>
      </c>
      <c r="O145" s="5">
        <v>75867</v>
      </c>
      <c r="P145" s="5"/>
      <c r="Q145" s="5">
        <v>177924</v>
      </c>
      <c r="R145" s="5"/>
      <c r="S145" s="5">
        <v>137780</v>
      </c>
      <c r="T145" s="5">
        <v>323948</v>
      </c>
      <c r="U145" s="5">
        <v>30958140</v>
      </c>
    </row>
    <row r="146" spans="2:21" ht="15.75" customHeight="1" x14ac:dyDescent="0.25">
      <c r="B146" s="1"/>
      <c r="C146" s="27">
        <v>45505</v>
      </c>
      <c r="D146" s="5">
        <v>2438431</v>
      </c>
      <c r="E146" s="5">
        <v>3005</v>
      </c>
      <c r="F146" s="5">
        <v>20001682</v>
      </c>
      <c r="G146" s="5">
        <v>720367</v>
      </c>
      <c r="H146" s="5">
        <v>1567890</v>
      </c>
      <c r="I146" s="5"/>
      <c r="J146" s="5">
        <v>114117</v>
      </c>
      <c r="K146" s="5">
        <v>2246794</v>
      </c>
      <c r="L146" s="5"/>
      <c r="M146" s="5">
        <v>39126</v>
      </c>
      <c r="N146" s="5">
        <v>1753038</v>
      </c>
      <c r="O146" s="5">
        <v>76335</v>
      </c>
      <c r="P146" s="5"/>
      <c r="Q146" s="5">
        <v>169817</v>
      </c>
      <c r="R146" s="5"/>
      <c r="S146" s="5">
        <v>123699</v>
      </c>
      <c r="T146" s="5">
        <v>342471</v>
      </c>
      <c r="U146" s="5">
        <v>29596772</v>
      </c>
    </row>
    <row r="147" spans="2:21" ht="15.75" customHeight="1" x14ac:dyDescent="0.25">
      <c r="B147" s="1"/>
      <c r="C147" s="27">
        <v>45536</v>
      </c>
      <c r="D147" s="5">
        <v>2398203</v>
      </c>
      <c r="E147" s="5">
        <v>3334</v>
      </c>
      <c r="F147" s="5">
        <v>21505578</v>
      </c>
      <c r="G147" s="5">
        <v>782721</v>
      </c>
      <c r="H147" s="5">
        <v>1467412</v>
      </c>
      <c r="I147" s="5"/>
      <c r="J147" s="5">
        <v>110776</v>
      </c>
      <c r="K147" s="5">
        <v>2177004</v>
      </c>
      <c r="L147" s="5"/>
      <c r="M147" s="5">
        <v>40298</v>
      </c>
      <c r="N147" s="5">
        <v>1781990</v>
      </c>
      <c r="O147" s="5">
        <v>72720</v>
      </c>
      <c r="P147" s="5"/>
      <c r="Q147" s="5">
        <v>185579</v>
      </c>
      <c r="R147" s="5"/>
      <c r="S147" s="5">
        <v>137076</v>
      </c>
      <c r="T147" s="5">
        <v>373890</v>
      </c>
      <c r="U147" s="5">
        <v>31036581</v>
      </c>
    </row>
    <row r="148" spans="2:21" ht="15.75" customHeight="1" x14ac:dyDescent="0.25">
      <c r="B148" s="1"/>
      <c r="C148" s="27">
        <v>45566</v>
      </c>
      <c r="D148" s="5">
        <v>2507354</v>
      </c>
      <c r="E148" s="5">
        <v>3100</v>
      </c>
      <c r="F148" s="5">
        <v>20548844</v>
      </c>
      <c r="G148" s="5">
        <v>702844</v>
      </c>
      <c r="H148" s="5">
        <v>1696390</v>
      </c>
      <c r="I148" s="5"/>
      <c r="J148" s="5">
        <v>116825</v>
      </c>
      <c r="K148" s="5">
        <v>2311874</v>
      </c>
      <c r="L148" s="5"/>
      <c r="M148" s="5">
        <v>39799</v>
      </c>
      <c r="N148" s="5">
        <v>1831550</v>
      </c>
      <c r="O148" s="5">
        <v>78713</v>
      </c>
      <c r="P148" s="5"/>
      <c r="Q148" s="5">
        <v>179103</v>
      </c>
      <c r="R148" s="5"/>
      <c r="S148" s="5">
        <v>128622</v>
      </c>
      <c r="T148" s="5">
        <v>357950</v>
      </c>
      <c r="U148" s="5">
        <v>30502968</v>
      </c>
    </row>
    <row r="149" spans="2:21" ht="42" customHeight="1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2:21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2:21" x14ac:dyDescent="0.25">
      <c r="B151" s="51" t="s">
        <v>47</v>
      </c>
      <c r="C151" s="26">
        <v>41244</v>
      </c>
      <c r="D151" s="13">
        <v>109795.014201</v>
      </c>
      <c r="E151" s="13">
        <v>237.710576</v>
      </c>
      <c r="F151" s="13">
        <v>799612.89454999997</v>
      </c>
      <c r="G151" s="13">
        <v>41921.217334000001</v>
      </c>
      <c r="H151" s="13">
        <v>319044.20271799999</v>
      </c>
      <c r="I151" s="13">
        <v>34513.996811999998</v>
      </c>
      <c r="J151" s="13">
        <v>14757.498624</v>
      </c>
      <c r="K151" s="13">
        <v>257178.373013</v>
      </c>
      <c r="L151" s="13">
        <v>24621.858267</v>
      </c>
      <c r="M151" s="13">
        <v>12641.363434999999</v>
      </c>
      <c r="N151" s="13">
        <v>17491.336635</v>
      </c>
      <c r="O151" s="13">
        <v>1090.8979999999999</v>
      </c>
      <c r="P151" s="13">
        <v>30.736999999999998</v>
      </c>
      <c r="Q151" s="13"/>
      <c r="R151" s="13">
        <v>73996.598857999998</v>
      </c>
      <c r="S151" s="13">
        <v>856.80079000000001</v>
      </c>
      <c r="T151" s="13"/>
      <c r="U151" s="4">
        <v>1707790.5008129999</v>
      </c>
    </row>
    <row r="152" spans="2:21" x14ac:dyDescent="0.25">
      <c r="B152" s="1"/>
      <c r="C152" s="26">
        <v>41275</v>
      </c>
      <c r="D152" s="4">
        <v>105568.393115</v>
      </c>
      <c r="E152" s="4">
        <v>235.42007699999999</v>
      </c>
      <c r="F152" s="4">
        <v>860158.36463299999</v>
      </c>
      <c r="G152" s="4">
        <v>45157.731940999998</v>
      </c>
      <c r="H152" s="4">
        <v>266515.03537499998</v>
      </c>
      <c r="I152" s="4">
        <v>36613.116049999997</v>
      </c>
      <c r="J152" s="4">
        <v>13141.548183999999</v>
      </c>
      <c r="K152" s="4">
        <v>265478.756437</v>
      </c>
      <c r="L152" s="4">
        <v>27286.578365000001</v>
      </c>
      <c r="M152" s="4">
        <v>10559.296995999999</v>
      </c>
      <c r="N152" s="4">
        <v>19125.127595000002</v>
      </c>
      <c r="O152" s="4">
        <v>1150.2370000000001</v>
      </c>
      <c r="P152" s="4">
        <v>31.41</v>
      </c>
      <c r="Q152" s="4"/>
      <c r="R152" s="4">
        <v>75585.051110999993</v>
      </c>
      <c r="S152" s="4">
        <v>812.99599999999998</v>
      </c>
      <c r="T152" s="4"/>
      <c r="U152" s="4">
        <v>1727419.0628789996</v>
      </c>
    </row>
    <row r="153" spans="2:21" x14ac:dyDescent="0.25">
      <c r="B153" s="1"/>
      <c r="C153" s="27">
        <v>41306</v>
      </c>
      <c r="D153" s="5">
        <v>114335.462648</v>
      </c>
      <c r="E153" s="5">
        <v>218.06169499999999</v>
      </c>
      <c r="F153" s="5">
        <v>706698.78945799998</v>
      </c>
      <c r="G153" s="5">
        <v>38118.408416999999</v>
      </c>
      <c r="H153" s="5">
        <v>269964.90042399999</v>
      </c>
      <c r="I153" s="5">
        <v>31562.006528999998</v>
      </c>
      <c r="J153" s="5">
        <v>12382.10549</v>
      </c>
      <c r="K153" s="5">
        <v>230074.76867699999</v>
      </c>
      <c r="L153" s="5">
        <v>24032.872759999998</v>
      </c>
      <c r="M153" s="5">
        <v>10526.686034</v>
      </c>
      <c r="N153" s="5">
        <v>17479.521012000001</v>
      </c>
      <c r="O153" s="5">
        <v>1191.8910000000001</v>
      </c>
      <c r="P153" s="5">
        <v>32.656999999999996</v>
      </c>
      <c r="Q153" s="5"/>
      <c r="R153" s="5">
        <v>66210.579733999999</v>
      </c>
      <c r="S153" s="5">
        <v>603.01300000000003</v>
      </c>
      <c r="T153" s="5"/>
      <c r="U153" s="5">
        <v>1523431.7238779997</v>
      </c>
    </row>
    <row r="154" spans="2:21" x14ac:dyDescent="0.25">
      <c r="B154" s="1"/>
      <c r="C154" s="27">
        <v>41334</v>
      </c>
      <c r="D154" s="5">
        <v>148690.204424</v>
      </c>
      <c r="E154" s="5">
        <v>221.259432</v>
      </c>
      <c r="F154" s="5">
        <v>691617.67388799996</v>
      </c>
      <c r="G154" s="5">
        <v>37405.310116000001</v>
      </c>
      <c r="H154" s="5">
        <v>293443.99712299998</v>
      </c>
      <c r="I154" s="5">
        <v>32144.849300999998</v>
      </c>
      <c r="J154" s="5">
        <v>13582.711657</v>
      </c>
      <c r="K154" s="5">
        <v>228667.06220300001</v>
      </c>
      <c r="L154" s="5">
        <v>23224.645977</v>
      </c>
      <c r="M154" s="5">
        <v>11544.052524999999</v>
      </c>
      <c r="N154" s="5">
        <v>17540.681863999998</v>
      </c>
      <c r="O154" s="5">
        <v>1332.5509460000001</v>
      </c>
      <c r="P154" s="5">
        <v>32.509</v>
      </c>
      <c r="Q154" s="5"/>
      <c r="R154" s="5">
        <v>66670.515744000004</v>
      </c>
      <c r="S154" s="5">
        <v>604.22900000000004</v>
      </c>
      <c r="T154" s="5"/>
      <c r="U154" s="5">
        <v>1566722.2531999999</v>
      </c>
    </row>
    <row r="155" spans="2:21" x14ac:dyDescent="0.25">
      <c r="B155" s="1"/>
      <c r="C155" s="27">
        <v>41365</v>
      </c>
      <c r="D155" s="5">
        <v>172742.074781</v>
      </c>
      <c r="E155" s="5">
        <v>204.03253000000001</v>
      </c>
      <c r="F155" s="5">
        <v>795630.35369799996</v>
      </c>
      <c r="G155" s="5">
        <v>40888.340227000001</v>
      </c>
      <c r="H155" s="5">
        <v>267086.33929099998</v>
      </c>
      <c r="I155" s="5">
        <v>34234.014726000001</v>
      </c>
      <c r="J155" s="5">
        <v>12424.629677999999</v>
      </c>
      <c r="K155" s="5">
        <v>241826.49213500001</v>
      </c>
      <c r="L155" s="5">
        <v>25225.199326999998</v>
      </c>
      <c r="M155" s="5">
        <v>10324.111011000001</v>
      </c>
      <c r="N155" s="5">
        <v>19361.300796</v>
      </c>
      <c r="O155" s="5">
        <v>1408.2303179999999</v>
      </c>
      <c r="P155" s="5">
        <v>28.783000000000001</v>
      </c>
      <c r="Q155" s="5"/>
      <c r="R155" s="5">
        <v>72033.994135999994</v>
      </c>
      <c r="S155" s="5">
        <v>765.178</v>
      </c>
      <c r="T155" s="5"/>
      <c r="U155" s="5">
        <v>1694183.0736539999</v>
      </c>
    </row>
    <row r="156" spans="2:21" x14ac:dyDescent="0.25">
      <c r="B156" s="1"/>
      <c r="C156" s="27">
        <v>41395</v>
      </c>
      <c r="D156" s="5">
        <v>152853.04069699999</v>
      </c>
      <c r="E156" s="5">
        <v>225.52989400000001</v>
      </c>
      <c r="F156" s="5">
        <v>809841.275089</v>
      </c>
      <c r="G156" s="5">
        <v>38666.098337000003</v>
      </c>
      <c r="H156" s="5">
        <v>292099.10409199999</v>
      </c>
      <c r="I156" s="5">
        <v>32458.351308000001</v>
      </c>
      <c r="J156" s="5">
        <v>12999.256009000001</v>
      </c>
      <c r="K156" s="5">
        <v>232982.863063</v>
      </c>
      <c r="L156" s="5">
        <v>24213.945696999999</v>
      </c>
      <c r="M156" s="5">
        <v>11036.506299999999</v>
      </c>
      <c r="N156" s="5">
        <v>18596.683280000001</v>
      </c>
      <c r="O156" s="5">
        <v>1466.3340000000001</v>
      </c>
      <c r="P156" s="5">
        <v>24.457999999999998</v>
      </c>
      <c r="Q156" s="5"/>
      <c r="R156" s="5">
        <v>66335.975103999997</v>
      </c>
      <c r="S156" s="5">
        <v>674.46699999999998</v>
      </c>
      <c r="T156" s="5"/>
      <c r="U156" s="5">
        <v>1694473.88787</v>
      </c>
    </row>
    <row r="157" spans="2:21" x14ac:dyDescent="0.25">
      <c r="B157" s="1"/>
      <c r="C157" s="27">
        <v>41426</v>
      </c>
      <c r="D157" s="5">
        <v>137661.66742099999</v>
      </c>
      <c r="E157" s="5">
        <v>215.73853</v>
      </c>
      <c r="F157" s="5">
        <v>734786.27966899995</v>
      </c>
      <c r="G157" s="5">
        <v>34606.39688</v>
      </c>
      <c r="H157" s="5">
        <v>247532.23561800001</v>
      </c>
      <c r="I157" s="5">
        <v>29058.290794</v>
      </c>
      <c r="J157" s="5">
        <v>12781.63457</v>
      </c>
      <c r="K157" s="5">
        <v>207592.145044</v>
      </c>
      <c r="L157" s="5">
        <v>21814.457127999998</v>
      </c>
      <c r="M157" s="5">
        <v>10435.302854</v>
      </c>
      <c r="N157" s="5">
        <v>17553.808531999999</v>
      </c>
      <c r="O157" s="5">
        <v>1410.9839999999999</v>
      </c>
      <c r="P157" s="5">
        <v>24.094999999999999</v>
      </c>
      <c r="Q157" s="5"/>
      <c r="R157" s="5">
        <v>60290.750367000001</v>
      </c>
      <c r="S157" s="5">
        <v>547.45699999999999</v>
      </c>
      <c r="T157" s="5"/>
      <c r="U157" s="5">
        <v>1516311.2434069999</v>
      </c>
    </row>
    <row r="158" spans="2:21" x14ac:dyDescent="0.25">
      <c r="B158" s="1"/>
      <c r="C158" s="27">
        <v>41456</v>
      </c>
      <c r="D158" s="5">
        <v>163860.88415999999</v>
      </c>
      <c r="E158" s="5">
        <v>225.323465</v>
      </c>
      <c r="F158" s="5">
        <v>851632.91512400005</v>
      </c>
      <c r="G158" s="5">
        <v>42551.991835000001</v>
      </c>
      <c r="H158" s="5">
        <v>269274.13477</v>
      </c>
      <c r="I158" s="5">
        <v>35193.358795</v>
      </c>
      <c r="J158" s="5">
        <v>12872.332495000001</v>
      </c>
      <c r="K158" s="5">
        <v>247054.31263999999</v>
      </c>
      <c r="L158" s="5">
        <v>25958.12025</v>
      </c>
      <c r="M158" s="5">
        <v>10628.982273</v>
      </c>
      <c r="N158" s="5">
        <v>20798.564097999999</v>
      </c>
      <c r="O158" s="5">
        <v>1588.981</v>
      </c>
      <c r="P158" s="5">
        <v>28.806000000000001</v>
      </c>
      <c r="Q158" s="5"/>
      <c r="R158" s="5">
        <v>72115.164665999997</v>
      </c>
      <c r="S158" s="5">
        <v>759.447</v>
      </c>
      <c r="T158" s="5"/>
      <c r="U158" s="5">
        <v>1754543.3185710001</v>
      </c>
    </row>
    <row r="159" spans="2:21" x14ac:dyDescent="0.25">
      <c r="B159" s="1"/>
      <c r="C159" s="27">
        <v>41487</v>
      </c>
      <c r="D159" s="5">
        <v>148276.983886</v>
      </c>
      <c r="E159" s="5">
        <v>241.57159799999999</v>
      </c>
      <c r="F159" s="5">
        <v>754181.45091500005</v>
      </c>
      <c r="G159" s="5">
        <v>37358.049849000003</v>
      </c>
      <c r="H159" s="5">
        <v>289285.08554399997</v>
      </c>
      <c r="I159" s="5">
        <v>31632.693590999999</v>
      </c>
      <c r="J159" s="5">
        <v>13369.281445000001</v>
      </c>
      <c r="K159" s="5">
        <v>221944.510618</v>
      </c>
      <c r="L159" s="5">
        <v>23907.753562999998</v>
      </c>
      <c r="M159" s="5">
        <v>11527.713193</v>
      </c>
      <c r="N159" s="5">
        <v>40330.288955999997</v>
      </c>
      <c r="O159" s="5">
        <v>1685.020362</v>
      </c>
      <c r="P159" s="5">
        <v>27.286999999999999</v>
      </c>
      <c r="Q159" s="5"/>
      <c r="R159" s="5">
        <v>64444.827099000002</v>
      </c>
      <c r="S159" s="5">
        <v>576.66999999999996</v>
      </c>
      <c r="T159" s="5"/>
      <c r="U159" s="5">
        <v>1638789.1876190002</v>
      </c>
    </row>
    <row r="160" spans="2:21" x14ac:dyDescent="0.25">
      <c r="B160" s="1"/>
      <c r="C160" s="27">
        <v>41518</v>
      </c>
      <c r="D160" s="5">
        <v>159977.491542</v>
      </c>
      <c r="E160" s="5">
        <v>231.269181</v>
      </c>
      <c r="F160" s="5">
        <v>759526.56872700003</v>
      </c>
      <c r="G160" s="5">
        <v>42516.246633000002</v>
      </c>
      <c r="H160" s="5">
        <v>273915.79714400001</v>
      </c>
      <c r="I160" s="5">
        <v>35346.645170000003</v>
      </c>
      <c r="J160" s="5">
        <v>13293.746007</v>
      </c>
      <c r="K160" s="5">
        <v>247636.73934500001</v>
      </c>
      <c r="L160" s="5">
        <v>26041.642064</v>
      </c>
      <c r="M160" s="5">
        <v>11074.251577999999</v>
      </c>
      <c r="N160" s="5">
        <v>46015.435582999999</v>
      </c>
      <c r="O160" s="5">
        <v>1805.9889250000001</v>
      </c>
      <c r="P160" s="5">
        <v>25.574999999999999</v>
      </c>
      <c r="Q160" s="5"/>
      <c r="R160" s="5">
        <v>76082.710860000007</v>
      </c>
      <c r="S160" s="5">
        <v>520.91899999999998</v>
      </c>
      <c r="T160" s="5"/>
      <c r="U160" s="5">
        <v>1694011.0267589998</v>
      </c>
    </row>
    <row r="161" spans="2:21" x14ac:dyDescent="0.25">
      <c r="B161" s="1"/>
      <c r="C161" s="27">
        <v>41548</v>
      </c>
      <c r="D161" s="5">
        <v>154728.72811699999</v>
      </c>
      <c r="E161" s="5">
        <v>251.34717900000001</v>
      </c>
      <c r="F161" s="5">
        <v>781847.97125800001</v>
      </c>
      <c r="G161" s="5">
        <v>37758.823904999997</v>
      </c>
      <c r="H161" s="5">
        <v>306557.91209499998</v>
      </c>
      <c r="I161" s="5">
        <v>32417.426534999999</v>
      </c>
      <c r="J161" s="5">
        <v>13851.675318</v>
      </c>
      <c r="K161" s="5">
        <v>222729.87751399999</v>
      </c>
      <c r="L161" s="5">
        <v>25101.628639999999</v>
      </c>
      <c r="M161" s="5">
        <v>11700.802567000001</v>
      </c>
      <c r="N161" s="5">
        <v>42768.456475999999</v>
      </c>
      <c r="O161" s="5">
        <v>2122.3173959999999</v>
      </c>
      <c r="P161" s="5">
        <v>25.373999999999999</v>
      </c>
      <c r="Q161" s="5"/>
      <c r="R161" s="5">
        <v>65607.376759000006</v>
      </c>
      <c r="S161" s="5">
        <v>600.01300000000003</v>
      </c>
      <c r="T161" s="5"/>
      <c r="U161" s="5">
        <v>1698069.7307590002</v>
      </c>
    </row>
    <row r="162" spans="2:21" x14ac:dyDescent="0.25">
      <c r="B162" s="1"/>
      <c r="C162" s="27">
        <v>41579</v>
      </c>
      <c r="D162" s="5">
        <v>151871.359902</v>
      </c>
      <c r="E162" s="5">
        <v>225.61439799999999</v>
      </c>
      <c r="F162" s="5">
        <v>731546.72859399999</v>
      </c>
      <c r="G162" s="5">
        <v>38531.725212999998</v>
      </c>
      <c r="H162" s="5">
        <v>256168.49813200001</v>
      </c>
      <c r="I162" s="5">
        <v>32404.006973</v>
      </c>
      <c r="J162" s="5">
        <v>12986.528671</v>
      </c>
      <c r="K162" s="5">
        <v>222346.59159</v>
      </c>
      <c r="L162" s="5">
        <v>24854.983650999999</v>
      </c>
      <c r="M162" s="5">
        <v>10976.256517</v>
      </c>
      <c r="N162" s="5">
        <v>44545.899503000001</v>
      </c>
      <c r="O162" s="5">
        <v>2329.048648</v>
      </c>
      <c r="P162" s="5">
        <v>24.195</v>
      </c>
      <c r="Q162" s="5"/>
      <c r="R162" s="5">
        <v>66047.428966000007</v>
      </c>
      <c r="S162" s="5">
        <v>539.70299999999997</v>
      </c>
      <c r="T162" s="5"/>
      <c r="U162" s="5">
        <v>1595398.5687580002</v>
      </c>
    </row>
    <row r="163" spans="2:21" x14ac:dyDescent="0.25">
      <c r="B163" s="1"/>
      <c r="C163" s="28">
        <v>41609</v>
      </c>
      <c r="D163" s="6">
        <v>180065.87122900001</v>
      </c>
      <c r="E163" s="6">
        <v>270.22053199999999</v>
      </c>
      <c r="F163" s="6">
        <v>887948.13763699995</v>
      </c>
      <c r="G163" s="6">
        <v>46791.452494999998</v>
      </c>
      <c r="H163" s="6">
        <v>330933.82086899999</v>
      </c>
      <c r="I163" s="6">
        <v>39713.244544000001</v>
      </c>
      <c r="J163" s="6">
        <v>15289.804491000001</v>
      </c>
      <c r="K163" s="6">
        <v>275590.96048399998</v>
      </c>
      <c r="L163" s="6">
        <v>29128.097192000001</v>
      </c>
      <c r="M163" s="6">
        <v>12685.690822</v>
      </c>
      <c r="N163" s="6">
        <v>55194.259715</v>
      </c>
      <c r="O163" s="6">
        <v>2638.3840019999998</v>
      </c>
      <c r="P163" s="6">
        <v>26.193999999999999</v>
      </c>
      <c r="Q163" s="6"/>
      <c r="R163" s="6">
        <v>86221.633782000004</v>
      </c>
      <c r="S163" s="6">
        <v>860.93499999999995</v>
      </c>
      <c r="T163" s="6"/>
      <c r="U163" s="6">
        <v>1963358.7067939998</v>
      </c>
    </row>
    <row r="164" spans="2:21" x14ac:dyDescent="0.25">
      <c r="B164" s="1"/>
      <c r="C164" s="26">
        <v>41640</v>
      </c>
      <c r="D164" s="4">
        <v>174292.36019599999</v>
      </c>
      <c r="E164" s="4">
        <v>260.098366</v>
      </c>
      <c r="F164" s="4">
        <v>788513.37140399998</v>
      </c>
      <c r="G164" s="4">
        <v>42277.786311000003</v>
      </c>
      <c r="H164" s="4">
        <v>293829.490514</v>
      </c>
      <c r="I164" s="4">
        <v>35465.913201000003</v>
      </c>
      <c r="J164" s="4">
        <v>13544.766030000001</v>
      </c>
      <c r="K164" s="4">
        <v>243110.95595800001</v>
      </c>
      <c r="L164" s="4">
        <v>27550.877871000001</v>
      </c>
      <c r="M164" s="4">
        <v>11243.689974000001</v>
      </c>
      <c r="N164" s="4">
        <v>48585.850183000002</v>
      </c>
      <c r="O164" s="4">
        <v>2549.1610000000001</v>
      </c>
      <c r="P164" s="4">
        <v>26.343</v>
      </c>
      <c r="Q164" s="4"/>
      <c r="R164" s="4">
        <v>73061.273054999998</v>
      </c>
      <c r="S164" s="4">
        <v>598.13300000000004</v>
      </c>
      <c r="T164" s="4"/>
      <c r="U164" s="4">
        <v>1754910.0700630001</v>
      </c>
    </row>
    <row r="165" spans="2:21" x14ac:dyDescent="0.25">
      <c r="B165" s="1"/>
      <c r="C165" s="27">
        <v>41671</v>
      </c>
      <c r="D165" s="5">
        <v>180898.91614300001</v>
      </c>
      <c r="E165" s="5">
        <v>237.926953</v>
      </c>
      <c r="F165" s="5">
        <v>788910.92043099995</v>
      </c>
      <c r="G165" s="5">
        <v>38348.342094</v>
      </c>
      <c r="H165" s="5">
        <v>263380.35772999999</v>
      </c>
      <c r="I165" s="5">
        <v>33009.914707999997</v>
      </c>
      <c r="J165" s="5">
        <v>13296.814555999999</v>
      </c>
      <c r="K165" s="5">
        <v>226607.907354</v>
      </c>
      <c r="L165" s="5">
        <v>25498.621895</v>
      </c>
      <c r="M165" s="5">
        <v>10825.39054</v>
      </c>
      <c r="N165" s="5">
        <v>47195.210765999997</v>
      </c>
      <c r="O165" s="5">
        <v>2923.8580000000002</v>
      </c>
      <c r="P165" s="5">
        <v>30.535</v>
      </c>
      <c r="Q165" s="5"/>
      <c r="R165" s="5">
        <v>68903.430464999998</v>
      </c>
      <c r="S165" s="5">
        <v>560.11500000000001</v>
      </c>
      <c r="T165" s="5"/>
      <c r="U165" s="5">
        <v>1700628.2616349999</v>
      </c>
    </row>
    <row r="166" spans="2:21" x14ac:dyDescent="0.25">
      <c r="B166" s="1"/>
      <c r="C166" s="27">
        <v>41699</v>
      </c>
      <c r="D166" s="5">
        <v>248655.204795</v>
      </c>
      <c r="E166" s="5">
        <v>241.83180200000001</v>
      </c>
      <c r="F166" s="5">
        <v>862120.97289400001</v>
      </c>
      <c r="G166" s="5">
        <v>42195.693992</v>
      </c>
      <c r="H166" s="5">
        <v>271436.73742199998</v>
      </c>
      <c r="I166" s="5">
        <v>37015.867565</v>
      </c>
      <c r="J166" s="5">
        <v>14047.527029999999</v>
      </c>
      <c r="K166" s="5">
        <v>249916.822025</v>
      </c>
      <c r="L166" s="5">
        <v>26940.407254999998</v>
      </c>
      <c r="M166" s="5">
        <v>11491.049423</v>
      </c>
      <c r="N166" s="5">
        <v>52238.451603000001</v>
      </c>
      <c r="O166" s="5">
        <v>2779.7670779999999</v>
      </c>
      <c r="P166" s="5">
        <v>34.143999999999998</v>
      </c>
      <c r="Q166" s="5"/>
      <c r="R166" s="5">
        <v>79047.459856000001</v>
      </c>
      <c r="S166" s="5">
        <v>658.87900000000002</v>
      </c>
      <c r="T166" s="5"/>
      <c r="U166" s="5">
        <v>1898820.8157400002</v>
      </c>
    </row>
    <row r="167" spans="2:21" x14ac:dyDescent="0.25">
      <c r="B167" s="1"/>
      <c r="C167" s="27">
        <v>41730</v>
      </c>
      <c r="D167" s="5">
        <v>255454.60592500001</v>
      </c>
      <c r="E167" s="5">
        <v>250.55763400000001</v>
      </c>
      <c r="F167" s="5">
        <v>799281.58384400001</v>
      </c>
      <c r="G167" s="5">
        <v>36066.834067999996</v>
      </c>
      <c r="H167" s="5">
        <v>267305.31005299999</v>
      </c>
      <c r="I167" s="5">
        <v>31619.486539000001</v>
      </c>
      <c r="J167" s="5">
        <v>13215.430128</v>
      </c>
      <c r="K167" s="5">
        <v>215212.05171299999</v>
      </c>
      <c r="L167" s="5">
        <v>24311.891388</v>
      </c>
      <c r="M167" s="5">
        <v>10727.518365</v>
      </c>
      <c r="N167" s="5">
        <v>44923.463468000002</v>
      </c>
      <c r="O167" s="5">
        <v>2722.04162</v>
      </c>
      <c r="P167" s="5">
        <v>24.492000000000001</v>
      </c>
      <c r="Q167" s="5"/>
      <c r="R167" s="5">
        <v>65571.870767999993</v>
      </c>
      <c r="S167" s="5">
        <v>551.98500000000001</v>
      </c>
      <c r="T167" s="5"/>
      <c r="U167" s="5">
        <v>1767239.1225130002</v>
      </c>
    </row>
    <row r="168" spans="2:21" x14ac:dyDescent="0.25">
      <c r="B168" s="1"/>
      <c r="C168" s="27">
        <v>41760</v>
      </c>
      <c r="D168" s="5">
        <v>271966.61127599998</v>
      </c>
      <c r="E168" s="5">
        <v>260.76096899999999</v>
      </c>
      <c r="F168" s="5">
        <v>860228.734039</v>
      </c>
      <c r="G168" s="5">
        <v>37825.953022000002</v>
      </c>
      <c r="H168" s="5">
        <v>280867.76007600001</v>
      </c>
      <c r="I168" s="5">
        <v>32655.614439000001</v>
      </c>
      <c r="J168" s="5">
        <v>13948.663299</v>
      </c>
      <c r="K168" s="5">
        <v>224632.77502999999</v>
      </c>
      <c r="L168" s="5">
        <v>24795.896578</v>
      </c>
      <c r="M168" s="5">
        <v>11345.018867999999</v>
      </c>
      <c r="N168" s="5">
        <v>49699.261006000001</v>
      </c>
      <c r="O168" s="5">
        <v>2864.6055200000001</v>
      </c>
      <c r="P168" s="5">
        <v>21.027000000000001</v>
      </c>
      <c r="Q168" s="5"/>
      <c r="R168" s="5">
        <v>68266.085483999996</v>
      </c>
      <c r="S168" s="5">
        <v>598.81399999999996</v>
      </c>
      <c r="T168" s="5"/>
      <c r="U168" s="5">
        <v>1879977.5806059993</v>
      </c>
    </row>
    <row r="169" spans="2:21" x14ac:dyDescent="0.25">
      <c r="B169" s="1"/>
      <c r="C169" s="27">
        <v>41791</v>
      </c>
      <c r="D169" s="5">
        <v>280863.04613899998</v>
      </c>
      <c r="E169" s="5">
        <v>232.815157</v>
      </c>
      <c r="F169" s="5">
        <v>801168.31225399999</v>
      </c>
      <c r="G169" s="5">
        <v>39205.795738000001</v>
      </c>
      <c r="H169" s="5">
        <v>239693.44312899999</v>
      </c>
      <c r="I169" s="5">
        <v>33559.190712000003</v>
      </c>
      <c r="J169" s="5">
        <v>12695.419970999999</v>
      </c>
      <c r="K169" s="5">
        <v>228974.97000999999</v>
      </c>
      <c r="L169" s="5">
        <v>24992.804778000002</v>
      </c>
      <c r="M169" s="5">
        <v>10080.94975</v>
      </c>
      <c r="N169" s="5">
        <v>52596.383355999998</v>
      </c>
      <c r="O169" s="5">
        <v>2710.3773529999999</v>
      </c>
      <c r="P169" s="5">
        <v>20.645</v>
      </c>
      <c r="Q169" s="5"/>
      <c r="R169" s="5">
        <v>71351.530805999995</v>
      </c>
      <c r="S169" s="5">
        <v>613.36900000000003</v>
      </c>
      <c r="T169" s="5"/>
      <c r="U169" s="5">
        <v>1798759.0531529998</v>
      </c>
    </row>
    <row r="170" spans="2:21" x14ac:dyDescent="0.25">
      <c r="B170" s="1"/>
      <c r="C170" s="27">
        <v>41821</v>
      </c>
      <c r="D170" s="5">
        <v>266322.00845000002</v>
      </c>
      <c r="E170" s="5">
        <v>233.99247</v>
      </c>
      <c r="F170" s="5">
        <v>844806.12193699996</v>
      </c>
      <c r="G170" s="5">
        <v>38322.641789000001</v>
      </c>
      <c r="H170" s="5">
        <v>260860.35512299999</v>
      </c>
      <c r="I170" s="5">
        <v>32607.896820000002</v>
      </c>
      <c r="J170" s="5">
        <v>13188.276674999999</v>
      </c>
      <c r="K170" s="5">
        <v>221874.27636399999</v>
      </c>
      <c r="L170" s="5">
        <v>24920.325932</v>
      </c>
      <c r="M170" s="5">
        <v>10590.888376000001</v>
      </c>
      <c r="N170" s="5">
        <v>51673.773671000003</v>
      </c>
      <c r="O170" s="5">
        <v>2885.0293649999999</v>
      </c>
      <c r="P170" s="5">
        <v>23.189</v>
      </c>
      <c r="Q170" s="5"/>
      <c r="R170" s="5">
        <v>67674.777589999998</v>
      </c>
      <c r="S170" s="5">
        <v>568.62800000000004</v>
      </c>
      <c r="T170" s="5"/>
      <c r="U170" s="5">
        <v>1836552.1815620004</v>
      </c>
    </row>
    <row r="171" spans="2:21" x14ac:dyDescent="0.25">
      <c r="B171" s="1"/>
      <c r="C171" s="27">
        <v>41852</v>
      </c>
      <c r="D171" s="5">
        <v>257637.00101499999</v>
      </c>
      <c r="E171" s="5">
        <v>265.319346</v>
      </c>
      <c r="F171" s="5">
        <v>792145.10231800005</v>
      </c>
      <c r="G171" s="5">
        <v>36302.580923000001</v>
      </c>
      <c r="H171" s="5">
        <v>267677.66656799999</v>
      </c>
      <c r="I171" s="5">
        <v>31440.919888</v>
      </c>
      <c r="J171" s="5">
        <v>13675.78463</v>
      </c>
      <c r="K171" s="5">
        <v>212052.46114</v>
      </c>
      <c r="L171" s="5">
        <v>23887.298405000001</v>
      </c>
      <c r="M171" s="5">
        <v>11134.913587999999</v>
      </c>
      <c r="N171" s="5">
        <v>52546.419072999997</v>
      </c>
      <c r="O171" s="5">
        <v>2910.6439500000001</v>
      </c>
      <c r="P171" s="5">
        <v>21.594000000000001</v>
      </c>
      <c r="Q171" s="5"/>
      <c r="R171" s="5">
        <v>64463.291494999998</v>
      </c>
      <c r="S171" s="5">
        <v>506.96100000000001</v>
      </c>
      <c r="T171" s="5"/>
      <c r="U171" s="5">
        <v>1766667.9573389997</v>
      </c>
    </row>
    <row r="172" spans="2:21" x14ac:dyDescent="0.25">
      <c r="B172" s="1"/>
      <c r="C172" s="27">
        <v>41883</v>
      </c>
      <c r="D172" s="5">
        <v>302483.41678600002</v>
      </c>
      <c r="E172" s="5">
        <v>270.15543000000002</v>
      </c>
      <c r="F172" s="5">
        <v>795839.17208399996</v>
      </c>
      <c r="G172" s="5">
        <v>41576.512627999997</v>
      </c>
      <c r="H172" s="5">
        <v>261330.19412299999</v>
      </c>
      <c r="I172" s="5">
        <v>35901.828986</v>
      </c>
      <c r="J172" s="5">
        <v>13501.195234000001</v>
      </c>
      <c r="K172" s="5">
        <v>241416.70443700001</v>
      </c>
      <c r="L172" s="5">
        <v>26864.617560999999</v>
      </c>
      <c r="M172" s="5">
        <v>10343.762360999999</v>
      </c>
      <c r="N172" s="5">
        <v>58444.196775999997</v>
      </c>
      <c r="O172" s="5">
        <v>2923.848101</v>
      </c>
      <c r="P172" s="5">
        <v>23.515000000000001</v>
      </c>
      <c r="Q172" s="5"/>
      <c r="R172" s="5">
        <v>77206.815344000002</v>
      </c>
      <c r="S172" s="5">
        <v>678.77200000000005</v>
      </c>
      <c r="T172" s="5"/>
      <c r="U172" s="5">
        <v>1868804.706851</v>
      </c>
    </row>
    <row r="173" spans="2:21" x14ac:dyDescent="0.25">
      <c r="B173" s="1"/>
      <c r="C173" s="27">
        <v>41913</v>
      </c>
      <c r="D173" s="5">
        <v>272175.54330700001</v>
      </c>
      <c r="E173" s="5">
        <v>283.68446699999998</v>
      </c>
      <c r="F173" s="5">
        <v>839259.36080799997</v>
      </c>
      <c r="G173" s="5">
        <v>38623.742928</v>
      </c>
      <c r="H173" s="5">
        <v>285433.73385900003</v>
      </c>
      <c r="I173" s="5">
        <v>32617.646249000001</v>
      </c>
      <c r="J173" s="5">
        <v>14076.434696</v>
      </c>
      <c r="K173" s="5">
        <v>224892.089633</v>
      </c>
      <c r="L173" s="5">
        <v>25449.581847000001</v>
      </c>
      <c r="M173" s="5">
        <v>11229.772532999999</v>
      </c>
      <c r="N173" s="5">
        <v>56466.119745999997</v>
      </c>
      <c r="O173" s="5">
        <v>3070.503682</v>
      </c>
      <c r="P173" s="5">
        <v>20.611999999999998</v>
      </c>
      <c r="Q173" s="5"/>
      <c r="R173" s="5">
        <v>67563.178948999994</v>
      </c>
      <c r="S173" s="5">
        <v>569.31100000000004</v>
      </c>
      <c r="T173" s="5"/>
      <c r="U173" s="5">
        <v>1871731.3157040002</v>
      </c>
    </row>
    <row r="174" spans="2:21" x14ac:dyDescent="0.25">
      <c r="B174" s="1"/>
      <c r="C174" s="27">
        <v>41944</v>
      </c>
      <c r="D174" s="5">
        <v>259619.84422299999</v>
      </c>
      <c r="E174" s="5">
        <v>271.61801100000002</v>
      </c>
      <c r="F174" s="5">
        <v>733710.05002600001</v>
      </c>
      <c r="G174" s="5">
        <v>36323.384118000002</v>
      </c>
      <c r="H174" s="5">
        <v>243910.18477299999</v>
      </c>
      <c r="I174" s="5">
        <v>30940.768169999999</v>
      </c>
      <c r="J174" s="5">
        <v>13395.974737</v>
      </c>
      <c r="K174" s="5">
        <v>211839.78242100001</v>
      </c>
      <c r="L174" s="5">
        <v>24276.893057000001</v>
      </c>
      <c r="M174" s="5">
        <v>10326.292735000001</v>
      </c>
      <c r="N174" s="5">
        <v>54663.125231999999</v>
      </c>
      <c r="O174" s="5">
        <v>3036.8426439999998</v>
      </c>
      <c r="P174" s="5">
        <v>6.6440000000000001</v>
      </c>
      <c r="Q174" s="5"/>
      <c r="R174" s="5">
        <v>64290.810185000002</v>
      </c>
      <c r="S174" s="5">
        <v>476.51600000000002</v>
      </c>
      <c r="T174" s="5"/>
      <c r="U174" s="5">
        <v>1687088.7303319999</v>
      </c>
    </row>
    <row r="175" spans="2:21" x14ac:dyDescent="0.25">
      <c r="B175" s="1"/>
      <c r="C175" s="28">
        <v>41974</v>
      </c>
      <c r="D175" s="6">
        <v>331959.59745499998</v>
      </c>
      <c r="E175" s="6">
        <v>336.92894100000001</v>
      </c>
      <c r="F175" s="6">
        <v>910009.51957400003</v>
      </c>
      <c r="G175" s="6">
        <v>47468.570055999997</v>
      </c>
      <c r="H175" s="6">
        <v>328870.89513299998</v>
      </c>
      <c r="I175" s="6">
        <v>40164.672622999999</v>
      </c>
      <c r="J175" s="6">
        <v>15634.74351</v>
      </c>
      <c r="K175" s="6">
        <v>271709.63020199997</v>
      </c>
      <c r="L175" s="6">
        <v>29936.234192</v>
      </c>
      <c r="M175" s="6">
        <v>12124.036446</v>
      </c>
      <c r="N175" s="6">
        <v>71019.752105000007</v>
      </c>
      <c r="O175" s="6">
        <v>3475.876769</v>
      </c>
      <c r="P175" s="6">
        <v>0.20499999999999999</v>
      </c>
      <c r="Q175" s="6"/>
      <c r="R175" s="6">
        <v>86166.736145000003</v>
      </c>
      <c r="S175" s="6">
        <v>888.50800000000004</v>
      </c>
      <c r="T175" s="6"/>
      <c r="U175" s="6">
        <v>2149765.9061509999</v>
      </c>
    </row>
    <row r="176" spans="2:21" x14ac:dyDescent="0.25">
      <c r="B176" s="1"/>
      <c r="C176" s="26">
        <v>42005</v>
      </c>
      <c r="D176" s="4">
        <v>284849.38570500002</v>
      </c>
      <c r="E176" s="4">
        <v>308.79201499999999</v>
      </c>
      <c r="F176" s="4">
        <v>773817.29296300001</v>
      </c>
      <c r="G176" s="4">
        <v>41593.578750000001</v>
      </c>
      <c r="H176" s="4">
        <v>276092.84567900002</v>
      </c>
      <c r="I176" s="4">
        <v>34503.619971</v>
      </c>
      <c r="J176" s="4">
        <v>13941.73179</v>
      </c>
      <c r="K176" s="4">
        <v>233812.927597</v>
      </c>
      <c r="L176" s="4">
        <v>26689.223101</v>
      </c>
      <c r="M176" s="4">
        <v>10676.372901999999</v>
      </c>
      <c r="N176" s="4">
        <v>62837.833307000001</v>
      </c>
      <c r="O176" s="4">
        <v>3263.9190570000001</v>
      </c>
      <c r="P176" s="4"/>
      <c r="Q176" s="4"/>
      <c r="R176" s="4">
        <v>72389.825257999997</v>
      </c>
      <c r="S176" s="4">
        <v>612.654</v>
      </c>
      <c r="T176" s="4"/>
      <c r="U176" s="4">
        <v>1835390.0020950006</v>
      </c>
    </row>
    <row r="177" spans="2:21" x14ac:dyDescent="0.25">
      <c r="B177" s="1"/>
      <c r="C177" s="27">
        <v>42036</v>
      </c>
      <c r="D177" s="5">
        <v>275296.70210300002</v>
      </c>
      <c r="E177" s="5">
        <v>285.63090199999999</v>
      </c>
      <c r="F177" s="5">
        <v>791310.85935000004</v>
      </c>
      <c r="G177" s="5">
        <v>39001.554042999996</v>
      </c>
      <c r="H177" s="5">
        <v>265241.10677900002</v>
      </c>
      <c r="I177" s="5">
        <v>32800.90885</v>
      </c>
      <c r="J177" s="5">
        <v>13232.753197</v>
      </c>
      <c r="K177" s="5">
        <v>222693.89195200001</v>
      </c>
      <c r="L177" s="5">
        <v>26643.119514000002</v>
      </c>
      <c r="M177" s="5">
        <v>9921.5478889999995</v>
      </c>
      <c r="N177" s="5">
        <v>61792.728827999999</v>
      </c>
      <c r="O177" s="5">
        <v>3166.6759999999999</v>
      </c>
      <c r="P177" s="5"/>
      <c r="Q177" s="5"/>
      <c r="R177" s="5">
        <v>68498.535831999994</v>
      </c>
      <c r="S177" s="5">
        <v>563.4</v>
      </c>
      <c r="T177" s="5"/>
      <c r="U177" s="5">
        <v>1810449.4152389998</v>
      </c>
    </row>
    <row r="178" spans="2:21" x14ac:dyDescent="0.25">
      <c r="B178" s="1"/>
      <c r="C178" s="27">
        <v>42064</v>
      </c>
      <c r="D178" s="5">
        <v>285356.89543500001</v>
      </c>
      <c r="E178" s="5">
        <v>294.223702</v>
      </c>
      <c r="F178" s="5">
        <v>963957.19394000003</v>
      </c>
      <c r="G178" s="5">
        <v>42609.432282000002</v>
      </c>
      <c r="H178" s="5">
        <v>262521.73165600002</v>
      </c>
      <c r="I178" s="5">
        <v>36247.892005000002</v>
      </c>
      <c r="J178" s="5">
        <v>13811.103650999999</v>
      </c>
      <c r="K178" s="5">
        <v>245427.41893799999</v>
      </c>
      <c r="L178" s="5">
        <v>27542.929345</v>
      </c>
      <c r="M178" s="5">
        <v>10322.164473999999</v>
      </c>
      <c r="N178" s="5">
        <v>67335.231048999995</v>
      </c>
      <c r="O178" s="5">
        <v>3381.980278</v>
      </c>
      <c r="P178" s="5"/>
      <c r="Q178" s="5"/>
      <c r="R178" s="5">
        <v>75307.413314999998</v>
      </c>
      <c r="S178" s="5">
        <v>664.10299999999995</v>
      </c>
      <c r="T178" s="5"/>
      <c r="U178" s="5">
        <v>2034779.7130700001</v>
      </c>
    </row>
    <row r="179" spans="2:21" x14ac:dyDescent="0.25">
      <c r="B179" s="1"/>
      <c r="C179" s="27">
        <v>42095</v>
      </c>
      <c r="D179" s="5">
        <v>261439.85376100001</v>
      </c>
      <c r="E179" s="5">
        <v>293.48106999999999</v>
      </c>
      <c r="F179" s="5">
        <v>914749.36844400002</v>
      </c>
      <c r="G179" s="5">
        <v>38343.484149000004</v>
      </c>
      <c r="H179" s="5">
        <v>287703.92608499998</v>
      </c>
      <c r="I179" s="5">
        <v>32306.076668000002</v>
      </c>
      <c r="J179" s="5">
        <v>13884.899672</v>
      </c>
      <c r="K179" s="5">
        <v>220360.469897</v>
      </c>
      <c r="L179" s="5">
        <v>25218.734367000001</v>
      </c>
      <c r="M179" s="5">
        <v>10130.218045</v>
      </c>
      <c r="N179" s="5">
        <v>62503.239281000002</v>
      </c>
      <c r="O179" s="5">
        <v>3354.3943789999998</v>
      </c>
      <c r="P179" s="5"/>
      <c r="Q179" s="5"/>
      <c r="R179" s="5">
        <v>67772.857233999996</v>
      </c>
      <c r="S179" s="5">
        <v>629.98299999999995</v>
      </c>
      <c r="T179" s="5"/>
      <c r="U179" s="5">
        <v>1938690.986052</v>
      </c>
    </row>
    <row r="180" spans="2:21" x14ac:dyDescent="0.25">
      <c r="B180" s="1"/>
      <c r="C180" s="27">
        <v>42125</v>
      </c>
      <c r="D180" s="5">
        <v>280976.86624900001</v>
      </c>
      <c r="E180" s="5">
        <v>264.281633</v>
      </c>
      <c r="F180" s="5">
        <v>874791.85141799995</v>
      </c>
      <c r="G180" s="5">
        <v>35738.741684000001</v>
      </c>
      <c r="H180" s="5">
        <v>239809.03084200001</v>
      </c>
      <c r="I180" s="5">
        <v>30455.544151999999</v>
      </c>
      <c r="J180" s="5">
        <v>13695.148577</v>
      </c>
      <c r="K180" s="5">
        <v>208401.455239</v>
      </c>
      <c r="L180" s="5">
        <v>23561.332203000002</v>
      </c>
      <c r="M180" s="5">
        <v>9912.4742929999993</v>
      </c>
      <c r="N180" s="5">
        <v>59813.435322999998</v>
      </c>
      <c r="O180" s="5">
        <v>3412.1385489999998</v>
      </c>
      <c r="P180" s="5"/>
      <c r="Q180" s="5"/>
      <c r="R180" s="5">
        <v>63600.010343000002</v>
      </c>
      <c r="S180" s="5">
        <v>540.65499999999997</v>
      </c>
      <c r="T180" s="5"/>
      <c r="U180" s="5">
        <v>1844972.9655050002</v>
      </c>
    </row>
    <row r="181" spans="2:21" x14ac:dyDescent="0.25">
      <c r="B181" s="1"/>
      <c r="C181" s="27">
        <v>42156</v>
      </c>
      <c r="D181" s="5">
        <v>259211.38422899999</v>
      </c>
      <c r="E181" s="5">
        <v>248.85951</v>
      </c>
      <c r="F181" s="5">
        <v>924155.84283400001</v>
      </c>
      <c r="G181" s="5">
        <v>39620.462778000001</v>
      </c>
      <c r="H181" s="5">
        <v>246610.66513899999</v>
      </c>
      <c r="I181" s="5">
        <v>33000.324375999997</v>
      </c>
      <c r="J181" s="5">
        <v>12963.312361</v>
      </c>
      <c r="K181" s="5">
        <v>227430.070141</v>
      </c>
      <c r="L181" s="5">
        <v>25586.1574</v>
      </c>
      <c r="M181" s="5">
        <v>9254.561205</v>
      </c>
      <c r="N181" s="5">
        <v>67348.017363999999</v>
      </c>
      <c r="O181" s="5">
        <v>3393.1995649999999</v>
      </c>
      <c r="P181" s="5"/>
      <c r="Q181" s="5"/>
      <c r="R181" s="5">
        <v>70665.845117000004</v>
      </c>
      <c r="S181" s="5">
        <v>615.60599999999999</v>
      </c>
      <c r="T181" s="5"/>
      <c r="U181" s="5">
        <v>1920104.3080189996</v>
      </c>
    </row>
    <row r="182" spans="2:21" x14ac:dyDescent="0.25">
      <c r="B182" s="1"/>
      <c r="C182" s="27">
        <v>42186</v>
      </c>
      <c r="D182" s="5">
        <v>266518.74793999997</v>
      </c>
      <c r="E182" s="5">
        <v>260.73936099999997</v>
      </c>
      <c r="F182" s="5">
        <v>946908.624037</v>
      </c>
      <c r="G182" s="5">
        <v>37309.202913000001</v>
      </c>
      <c r="H182" s="5">
        <v>275994.87736799999</v>
      </c>
      <c r="I182" s="5">
        <v>31622.269851000001</v>
      </c>
      <c r="J182" s="5">
        <v>13941.927442</v>
      </c>
      <c r="K182" s="5">
        <v>213927.69339500001</v>
      </c>
      <c r="L182" s="5">
        <v>25053.392673999999</v>
      </c>
      <c r="M182" s="5">
        <v>9704.8451499999992</v>
      </c>
      <c r="N182" s="5">
        <v>64893.037623999997</v>
      </c>
      <c r="O182" s="5">
        <v>3540.5385719999999</v>
      </c>
      <c r="P182" s="5"/>
      <c r="Q182" s="5"/>
      <c r="R182" s="5">
        <v>64458.136995000001</v>
      </c>
      <c r="S182" s="5">
        <v>550.86500000000001</v>
      </c>
      <c r="T182" s="5"/>
      <c r="U182" s="5">
        <v>1954684.8983220002</v>
      </c>
    </row>
    <row r="183" spans="2:21" x14ac:dyDescent="0.25">
      <c r="B183" s="1"/>
      <c r="C183" s="27">
        <v>42217</v>
      </c>
      <c r="D183" s="5">
        <v>280014.42338400002</v>
      </c>
      <c r="E183" s="5">
        <v>274.20268099999998</v>
      </c>
      <c r="F183" s="5">
        <v>1006939.766593</v>
      </c>
      <c r="G183" s="5">
        <v>39469.935654000001</v>
      </c>
      <c r="H183" s="5">
        <v>242628.68030099999</v>
      </c>
      <c r="I183" s="5">
        <v>32894.915552999999</v>
      </c>
      <c r="J183" s="5">
        <v>12980.711074999999</v>
      </c>
      <c r="K183" s="5">
        <v>226113.67558000001</v>
      </c>
      <c r="L183" s="5">
        <v>25444.488390999999</v>
      </c>
      <c r="M183" s="5">
        <v>9771.0318339999994</v>
      </c>
      <c r="N183" s="5">
        <v>69811.420104999997</v>
      </c>
      <c r="O183" s="5">
        <v>3595.3775599999999</v>
      </c>
      <c r="P183" s="5"/>
      <c r="Q183" s="5"/>
      <c r="R183" s="5">
        <v>68720.865625000006</v>
      </c>
      <c r="S183" s="5">
        <v>548.68799999999999</v>
      </c>
      <c r="T183" s="5"/>
      <c r="U183" s="5">
        <v>2019208.1823360003</v>
      </c>
    </row>
    <row r="184" spans="2:21" x14ac:dyDescent="0.25">
      <c r="B184" s="1"/>
      <c r="C184" s="27">
        <v>42248</v>
      </c>
      <c r="D184" s="5">
        <v>272252.52828099998</v>
      </c>
      <c r="E184" s="5">
        <v>280.40351800000002</v>
      </c>
      <c r="F184" s="5">
        <v>982234.22729099996</v>
      </c>
      <c r="G184" s="5">
        <v>37326.639245999999</v>
      </c>
      <c r="H184" s="5">
        <v>258842.347481</v>
      </c>
      <c r="I184" s="5">
        <v>32496.862193000001</v>
      </c>
      <c r="J184" s="5">
        <v>14125.327014</v>
      </c>
      <c r="K184" s="5">
        <v>216321.11027999999</v>
      </c>
      <c r="L184" s="5">
        <v>25127.913009</v>
      </c>
      <c r="M184" s="5">
        <v>9580.8839989999997</v>
      </c>
      <c r="N184" s="5">
        <v>67690.787284000005</v>
      </c>
      <c r="O184" s="5">
        <v>3721.5479340000002</v>
      </c>
      <c r="P184" s="5">
        <v>5.0000000000000001E-3</v>
      </c>
      <c r="Q184" s="5"/>
      <c r="R184" s="5">
        <v>66344.635028000004</v>
      </c>
      <c r="S184" s="5">
        <v>542.93499999999995</v>
      </c>
      <c r="T184" s="5"/>
      <c r="U184" s="5">
        <v>1986888.1525579998</v>
      </c>
    </row>
    <row r="185" spans="2:21" x14ac:dyDescent="0.25">
      <c r="B185" s="1"/>
      <c r="C185" s="27">
        <v>42278</v>
      </c>
      <c r="D185" s="5">
        <v>287365.93076299998</v>
      </c>
      <c r="E185" s="5">
        <v>288.50241799999998</v>
      </c>
      <c r="F185" s="5">
        <v>987736.07348000002</v>
      </c>
      <c r="G185" s="5">
        <v>38332.673570999999</v>
      </c>
      <c r="H185" s="5">
        <v>277506.16466100002</v>
      </c>
      <c r="I185" s="5">
        <v>30226.312532</v>
      </c>
      <c r="J185" s="5">
        <v>14582.162496999999</v>
      </c>
      <c r="K185" s="5">
        <v>219439.250776</v>
      </c>
      <c r="L185" s="5">
        <v>25513.316147000001</v>
      </c>
      <c r="M185" s="5">
        <v>10236.136132</v>
      </c>
      <c r="N185" s="5">
        <v>71236.219828999994</v>
      </c>
      <c r="O185" s="5">
        <v>3808.0525950000001</v>
      </c>
      <c r="P185" s="5"/>
      <c r="Q185" s="5"/>
      <c r="R185" s="5">
        <v>66721.747296000001</v>
      </c>
      <c r="S185" s="5">
        <v>555.24</v>
      </c>
      <c r="T185" s="5"/>
      <c r="U185" s="5">
        <v>2033547.7826970003</v>
      </c>
    </row>
    <row r="186" spans="2:21" x14ac:dyDescent="0.25">
      <c r="B186" s="1"/>
      <c r="C186" s="27">
        <v>42309</v>
      </c>
      <c r="D186" s="5">
        <v>278786.74423499999</v>
      </c>
      <c r="E186" s="5">
        <v>261.38259099999999</v>
      </c>
      <c r="F186" s="5">
        <v>1004924.152967</v>
      </c>
      <c r="G186" s="5">
        <v>40991.204765000002</v>
      </c>
      <c r="H186" s="5">
        <v>250247.159311</v>
      </c>
      <c r="I186" s="5">
        <v>34760.094641000003</v>
      </c>
      <c r="J186" s="5">
        <v>14090.497353000001</v>
      </c>
      <c r="K186" s="5">
        <v>235449.99373300001</v>
      </c>
      <c r="L186" s="5">
        <v>27260.87586</v>
      </c>
      <c r="M186" s="5">
        <v>9698.4697080000005</v>
      </c>
      <c r="N186" s="5">
        <v>78198.941707999998</v>
      </c>
      <c r="O186" s="5">
        <v>3817.9499529999998</v>
      </c>
      <c r="P186" s="5"/>
      <c r="Q186" s="5"/>
      <c r="R186" s="5">
        <v>71017.020044000004</v>
      </c>
      <c r="S186" s="5">
        <v>553.899</v>
      </c>
      <c r="T186" s="5"/>
      <c r="U186" s="5">
        <v>2050058.3858690003</v>
      </c>
    </row>
    <row r="187" spans="2:21" x14ac:dyDescent="0.25">
      <c r="B187" s="1"/>
      <c r="C187" s="28">
        <v>42339</v>
      </c>
      <c r="D187" s="6">
        <v>332540.31352600001</v>
      </c>
      <c r="E187" s="6">
        <v>314.04210499999999</v>
      </c>
      <c r="F187" s="6">
        <v>1137234.280334</v>
      </c>
      <c r="G187" s="6">
        <v>42954.569724000001</v>
      </c>
      <c r="H187" s="6">
        <v>287387.50086299999</v>
      </c>
      <c r="I187" s="6">
        <v>37531.425350999998</v>
      </c>
      <c r="J187" s="6">
        <v>16878.508067999999</v>
      </c>
      <c r="K187" s="6">
        <v>245390.90599999999</v>
      </c>
      <c r="L187" s="6">
        <v>28247.136415000001</v>
      </c>
      <c r="M187" s="6">
        <v>11361.108559</v>
      </c>
      <c r="N187" s="6">
        <v>82336.220092999996</v>
      </c>
      <c r="O187" s="6">
        <v>4224.0192710000001</v>
      </c>
      <c r="P187" s="6"/>
      <c r="Q187" s="6"/>
      <c r="R187" s="6">
        <v>74245.538394000003</v>
      </c>
      <c r="S187" s="6">
        <v>691.32100000000003</v>
      </c>
      <c r="T187" s="6"/>
      <c r="U187" s="6">
        <v>2301336.889703</v>
      </c>
    </row>
    <row r="188" spans="2:21" x14ac:dyDescent="0.25">
      <c r="B188" s="1"/>
      <c r="C188" s="27">
        <v>42370</v>
      </c>
      <c r="D188" s="5">
        <v>287594.26752200001</v>
      </c>
      <c r="E188" s="5">
        <v>280.36969199999999</v>
      </c>
      <c r="F188" s="5">
        <v>920893.62155799998</v>
      </c>
      <c r="G188" s="5">
        <v>40068.921505999999</v>
      </c>
      <c r="H188" s="5">
        <v>249797.85832</v>
      </c>
      <c r="I188" s="5">
        <v>33553.106727999999</v>
      </c>
      <c r="J188" s="5">
        <v>14731.163209</v>
      </c>
      <c r="K188" s="5">
        <v>224355.270919</v>
      </c>
      <c r="L188" s="5">
        <v>26089.37832</v>
      </c>
      <c r="M188" s="5">
        <v>10015.221099</v>
      </c>
      <c r="N188" s="5">
        <v>78848.418458999993</v>
      </c>
      <c r="O188" s="5">
        <v>3852.819</v>
      </c>
      <c r="P188" s="5"/>
      <c r="Q188" s="5"/>
      <c r="R188" s="5">
        <v>68038.451149999994</v>
      </c>
      <c r="S188" s="5">
        <v>510.43</v>
      </c>
      <c r="T188" s="5"/>
      <c r="U188" s="5">
        <v>1958629.297482</v>
      </c>
    </row>
    <row r="189" spans="2:21" x14ac:dyDescent="0.25">
      <c r="B189" s="1"/>
      <c r="C189" s="27">
        <v>42401</v>
      </c>
      <c r="D189" s="5">
        <v>287155.31104200002</v>
      </c>
      <c r="E189" s="5">
        <v>274.063783</v>
      </c>
      <c r="F189" s="5">
        <v>1053883.4922499999</v>
      </c>
      <c r="G189" s="5">
        <v>44264.13033</v>
      </c>
      <c r="H189" s="5">
        <v>264599.38417700003</v>
      </c>
      <c r="I189" s="5">
        <v>37583.978274000001</v>
      </c>
      <c r="J189" s="5">
        <v>14229.892196000001</v>
      </c>
      <c r="K189" s="5">
        <v>249388.99328</v>
      </c>
      <c r="L189" s="5">
        <v>28319.207809</v>
      </c>
      <c r="M189" s="5">
        <v>9703.2051790000005</v>
      </c>
      <c r="N189" s="5">
        <v>89243.506842999996</v>
      </c>
      <c r="O189" s="5">
        <v>3891.1709999999998</v>
      </c>
      <c r="P189" s="5"/>
      <c r="Q189" s="5"/>
      <c r="R189" s="5">
        <v>75216.458064000006</v>
      </c>
      <c r="S189" s="5">
        <v>649.90300000000002</v>
      </c>
      <c r="T189" s="5"/>
      <c r="U189" s="5">
        <v>2158402.6972270003</v>
      </c>
    </row>
    <row r="190" spans="2:21" x14ac:dyDescent="0.25">
      <c r="B190" s="1"/>
      <c r="C190" s="27">
        <v>42430</v>
      </c>
      <c r="D190" s="5">
        <v>281971.13365199999</v>
      </c>
      <c r="E190" s="5">
        <v>275.515535</v>
      </c>
      <c r="F190" s="5">
        <v>1075973.460342</v>
      </c>
      <c r="G190" s="5">
        <v>38494.036884000001</v>
      </c>
      <c r="H190" s="5">
        <v>256987.44007300001</v>
      </c>
      <c r="I190" s="5">
        <v>33747.257053000001</v>
      </c>
      <c r="J190" s="5">
        <v>14798.107690999999</v>
      </c>
      <c r="K190" s="5">
        <v>221720.828538</v>
      </c>
      <c r="L190" s="5">
        <v>25770.263249</v>
      </c>
      <c r="M190" s="5">
        <v>9430.2142210000002</v>
      </c>
      <c r="N190" s="5">
        <v>81242.283345999997</v>
      </c>
      <c r="O190" s="5">
        <v>4059.6266350000001</v>
      </c>
      <c r="P190" s="5"/>
      <c r="Q190" s="5"/>
      <c r="R190" s="5">
        <v>66649.385737000004</v>
      </c>
      <c r="S190" s="5">
        <v>545.721</v>
      </c>
      <c r="T190" s="5"/>
      <c r="U190" s="5">
        <v>2111665.2739559999</v>
      </c>
    </row>
    <row r="191" spans="2:21" x14ac:dyDescent="0.25">
      <c r="B191" s="1"/>
      <c r="C191" s="27">
        <v>42461</v>
      </c>
      <c r="D191" s="5">
        <v>257683.72732199999</v>
      </c>
      <c r="E191" s="5">
        <v>254.12254899999999</v>
      </c>
      <c r="F191" s="5">
        <v>1010208.362093</v>
      </c>
      <c r="G191" s="5">
        <v>36260.351783999999</v>
      </c>
      <c r="H191" s="5">
        <v>259604.92412700001</v>
      </c>
      <c r="I191" s="5"/>
      <c r="J191" s="5">
        <v>14479.227768000001</v>
      </c>
      <c r="K191" s="5">
        <v>206097.10922499999</v>
      </c>
      <c r="L191" s="5"/>
      <c r="M191" s="5">
        <v>9372.0469880000001</v>
      </c>
      <c r="N191" s="5">
        <v>74699.380554999996</v>
      </c>
      <c r="O191" s="5">
        <v>3964.8139999999999</v>
      </c>
      <c r="P191" s="5"/>
      <c r="Q191" s="5"/>
      <c r="R191" s="5">
        <v>61961.898214000001</v>
      </c>
      <c r="S191" s="5">
        <v>543.46</v>
      </c>
      <c r="T191" s="5">
        <v>54609.768031</v>
      </c>
      <c r="U191" s="5">
        <v>1989739.1926559997</v>
      </c>
    </row>
    <row r="192" spans="2:21" x14ac:dyDescent="0.25">
      <c r="B192" s="1"/>
      <c r="C192" s="27">
        <v>42491</v>
      </c>
      <c r="D192" s="5">
        <v>268619.49660200003</v>
      </c>
      <c r="E192" s="5">
        <v>243.079441</v>
      </c>
      <c r="F192" s="5">
        <v>1086417.5600930001</v>
      </c>
      <c r="G192" s="5">
        <v>40791.184351000004</v>
      </c>
      <c r="H192" s="5">
        <v>248152.58067600001</v>
      </c>
      <c r="I192" s="5"/>
      <c r="J192" s="5">
        <v>14574.157902000001</v>
      </c>
      <c r="K192" s="5">
        <v>234578.45991899999</v>
      </c>
      <c r="L192" s="5"/>
      <c r="M192" s="5">
        <v>9100.8191110000007</v>
      </c>
      <c r="N192" s="5">
        <v>84714.079349000007</v>
      </c>
      <c r="O192" s="5">
        <v>4120.8468190000003</v>
      </c>
      <c r="P192" s="5"/>
      <c r="Q192" s="5"/>
      <c r="R192" s="5">
        <v>69452.662796000004</v>
      </c>
      <c r="S192" s="5">
        <v>649.61500000000001</v>
      </c>
      <c r="T192" s="5">
        <v>61338.107868999999</v>
      </c>
      <c r="U192" s="5">
        <v>2122752.6499280003</v>
      </c>
    </row>
    <row r="193" spans="2:21" x14ac:dyDescent="0.25">
      <c r="B193" s="1"/>
      <c r="C193" s="27">
        <v>42522</v>
      </c>
      <c r="D193" s="5">
        <v>241103.95279000001</v>
      </c>
      <c r="E193" s="5">
        <v>241.845755</v>
      </c>
      <c r="F193" s="5">
        <v>1022522.675879</v>
      </c>
      <c r="G193" s="5">
        <v>35767.046392999997</v>
      </c>
      <c r="H193" s="5">
        <v>237930.64033900001</v>
      </c>
      <c r="I193" s="5"/>
      <c r="J193" s="5">
        <v>14031.655165</v>
      </c>
      <c r="K193" s="5">
        <v>205208.12929400001</v>
      </c>
      <c r="L193" s="5"/>
      <c r="M193" s="5">
        <v>8665.3706029999994</v>
      </c>
      <c r="N193" s="5">
        <v>78360.037616999994</v>
      </c>
      <c r="O193" s="5">
        <v>4041.7264289999998</v>
      </c>
      <c r="P193" s="5"/>
      <c r="Q193" s="5"/>
      <c r="R193" s="5">
        <v>60280.902038</v>
      </c>
      <c r="S193" s="5">
        <v>501.327</v>
      </c>
      <c r="T193" s="5">
        <v>54073.237447</v>
      </c>
      <c r="U193" s="5">
        <v>1962728.5467490002</v>
      </c>
    </row>
    <row r="194" spans="2:21" x14ac:dyDescent="0.25">
      <c r="B194" s="1"/>
      <c r="C194" s="27">
        <v>42552</v>
      </c>
      <c r="D194" s="5">
        <v>288428.82115600002</v>
      </c>
      <c r="E194" s="5">
        <v>243.392751</v>
      </c>
      <c r="F194" s="5">
        <v>1036511.343801</v>
      </c>
      <c r="G194" s="5">
        <v>36754.684314999999</v>
      </c>
      <c r="H194" s="5">
        <v>262636.66533300001</v>
      </c>
      <c r="I194" s="5"/>
      <c r="J194" s="5">
        <v>14923.543883</v>
      </c>
      <c r="K194" s="5">
        <v>208228.08651600001</v>
      </c>
      <c r="L194" s="5"/>
      <c r="M194" s="5">
        <v>9390.1221999999998</v>
      </c>
      <c r="N194" s="5">
        <v>82008.615879999998</v>
      </c>
      <c r="O194" s="5">
        <v>4176.0480239999997</v>
      </c>
      <c r="P194" s="5"/>
      <c r="Q194" s="5"/>
      <c r="R194" s="5">
        <v>61630.233195000001</v>
      </c>
      <c r="S194" s="5">
        <v>531.90700000000004</v>
      </c>
      <c r="T194" s="5">
        <v>55487.608049000002</v>
      </c>
      <c r="U194" s="5">
        <v>2060951.072103</v>
      </c>
    </row>
    <row r="195" spans="2:21" x14ac:dyDescent="0.25">
      <c r="B195" s="1"/>
      <c r="C195" s="27">
        <v>42583</v>
      </c>
      <c r="D195" s="5">
        <v>266549.87836500001</v>
      </c>
      <c r="E195" s="5">
        <v>257.54504200000002</v>
      </c>
      <c r="F195" s="5">
        <v>1056297.6652889999</v>
      </c>
      <c r="G195" s="5">
        <v>40676.945739000003</v>
      </c>
      <c r="H195" s="5">
        <v>242977.90372500001</v>
      </c>
      <c r="I195" s="5"/>
      <c r="J195" s="5">
        <v>14394.101741</v>
      </c>
      <c r="K195" s="5">
        <v>231194.35691999999</v>
      </c>
      <c r="L195" s="5"/>
      <c r="M195" s="5">
        <v>8797.2851630000005</v>
      </c>
      <c r="N195" s="5">
        <v>89399.772425000003</v>
      </c>
      <c r="O195" s="5">
        <v>3819.7440000000001</v>
      </c>
      <c r="P195" s="5"/>
      <c r="Q195" s="5"/>
      <c r="R195" s="5">
        <v>68013.429373999999</v>
      </c>
      <c r="S195" s="5">
        <v>571.55399999999997</v>
      </c>
      <c r="T195" s="5">
        <v>60359.299856999998</v>
      </c>
      <c r="U195" s="5">
        <v>2083309.4816400001</v>
      </c>
    </row>
    <row r="196" spans="2:21" x14ac:dyDescent="0.25">
      <c r="B196" s="1"/>
      <c r="C196" s="27">
        <v>42614</v>
      </c>
      <c r="D196" s="5">
        <v>287709.84407499997</v>
      </c>
      <c r="E196" s="5">
        <v>260.54904699999997</v>
      </c>
      <c r="F196" s="5">
        <v>1129433.571066</v>
      </c>
      <c r="G196" s="5">
        <v>39926.250726999999</v>
      </c>
      <c r="H196" s="5">
        <v>283121.67093899997</v>
      </c>
      <c r="I196" s="5"/>
      <c r="J196" s="5">
        <v>15442.865129</v>
      </c>
      <c r="K196" s="5">
        <v>223086.30687500001</v>
      </c>
      <c r="L196" s="5"/>
      <c r="M196" s="5">
        <v>9131.4382019999994</v>
      </c>
      <c r="N196" s="5">
        <v>89574.163310999997</v>
      </c>
      <c r="O196" s="5">
        <v>4561.3720000000003</v>
      </c>
      <c r="P196" s="5"/>
      <c r="Q196" s="5"/>
      <c r="R196" s="5">
        <v>66684.541307000007</v>
      </c>
      <c r="S196" s="5">
        <v>550.18899999999996</v>
      </c>
      <c r="T196" s="5">
        <v>58695.292468</v>
      </c>
      <c r="U196" s="5">
        <v>2208178.0541459997</v>
      </c>
    </row>
    <row r="197" spans="2:21" x14ac:dyDescent="0.25">
      <c r="B197" s="1"/>
      <c r="C197" s="27">
        <v>42644</v>
      </c>
      <c r="D197" s="5">
        <v>286648.79537000001</v>
      </c>
      <c r="E197" s="5">
        <v>242.783489</v>
      </c>
      <c r="F197" s="5">
        <v>1016674.324313</v>
      </c>
      <c r="G197" s="5">
        <v>36151.695317999998</v>
      </c>
      <c r="H197" s="5">
        <v>248952.20766499999</v>
      </c>
      <c r="I197" s="5"/>
      <c r="J197" s="5">
        <v>14830.960975</v>
      </c>
      <c r="K197" s="5">
        <v>202623.25385899999</v>
      </c>
      <c r="L197" s="5"/>
      <c r="M197" s="5">
        <v>8735.5097559999995</v>
      </c>
      <c r="N197" s="5">
        <v>83112.258025000003</v>
      </c>
      <c r="O197" s="5">
        <v>4415.1760000000004</v>
      </c>
      <c r="P197" s="5"/>
      <c r="Q197" s="5"/>
      <c r="R197" s="5">
        <v>59868.197096000004</v>
      </c>
      <c r="S197" s="5">
        <v>471.69200000000001</v>
      </c>
      <c r="T197" s="5">
        <v>55212.622453000004</v>
      </c>
      <c r="U197" s="5">
        <v>2017939.4763189999</v>
      </c>
    </row>
    <row r="198" spans="2:21" x14ac:dyDescent="0.25">
      <c r="B198" s="1"/>
      <c r="C198" s="27">
        <v>42675</v>
      </c>
      <c r="D198" s="5">
        <v>258735.53189799999</v>
      </c>
      <c r="E198" s="5">
        <v>224.090216</v>
      </c>
      <c r="F198" s="5">
        <v>1025130.166537</v>
      </c>
      <c r="G198" s="5">
        <v>40804.868585999997</v>
      </c>
      <c r="H198" s="5">
        <v>264646.87901799998</v>
      </c>
      <c r="I198" s="5"/>
      <c r="J198" s="5">
        <v>13997.051417000001</v>
      </c>
      <c r="K198" s="5">
        <v>224363.34433399999</v>
      </c>
      <c r="L198" s="5"/>
      <c r="M198" s="5">
        <v>7800.0075349999997</v>
      </c>
      <c r="N198" s="5">
        <v>94240.997589000006</v>
      </c>
      <c r="O198" s="5">
        <v>4363.2037440000004</v>
      </c>
      <c r="P198" s="5"/>
      <c r="Q198" s="5"/>
      <c r="R198" s="5">
        <v>67306.389634000006</v>
      </c>
      <c r="S198" s="5">
        <v>523.76</v>
      </c>
      <c r="T198" s="5">
        <v>62941.055660999999</v>
      </c>
      <c r="U198" s="5">
        <v>2065077.3461690003</v>
      </c>
    </row>
    <row r="199" spans="2:21" x14ac:dyDescent="0.25">
      <c r="B199" s="1"/>
      <c r="C199" s="28">
        <v>42705</v>
      </c>
      <c r="D199" s="6">
        <v>334563.95175499999</v>
      </c>
      <c r="E199" s="6">
        <v>273.911948</v>
      </c>
      <c r="F199" s="6">
        <v>1315837.630316</v>
      </c>
      <c r="G199" s="6">
        <v>45015.223841999999</v>
      </c>
      <c r="H199" s="6">
        <v>332978.75645599997</v>
      </c>
      <c r="I199" s="6"/>
      <c r="J199" s="6">
        <v>16753.168720999998</v>
      </c>
      <c r="K199" s="6">
        <v>249653.14137</v>
      </c>
      <c r="L199" s="6"/>
      <c r="M199" s="6">
        <v>10259.411335000001</v>
      </c>
      <c r="N199" s="6">
        <v>106947.718761</v>
      </c>
      <c r="O199" s="6">
        <v>4811.9693420000003</v>
      </c>
      <c r="P199" s="6"/>
      <c r="Q199" s="6"/>
      <c r="R199" s="6">
        <v>74482.166062000004</v>
      </c>
      <c r="S199" s="6">
        <v>642.25900000000001</v>
      </c>
      <c r="T199" s="6">
        <v>67487.661810000005</v>
      </c>
      <c r="U199" s="6">
        <v>2559706.9707179996</v>
      </c>
    </row>
    <row r="200" spans="2:21" x14ac:dyDescent="0.25">
      <c r="B200" s="1"/>
      <c r="C200" s="27">
        <v>42736</v>
      </c>
      <c r="D200" s="5">
        <v>263905.63221299998</v>
      </c>
      <c r="E200" s="5">
        <v>238.772919</v>
      </c>
      <c r="F200" s="5">
        <v>1070266.784067</v>
      </c>
      <c r="G200" s="5">
        <v>41855.883025000003</v>
      </c>
      <c r="H200" s="5">
        <v>244630.33148200001</v>
      </c>
      <c r="I200" s="5"/>
      <c r="J200" s="5">
        <v>14494.999158000001</v>
      </c>
      <c r="K200" s="5">
        <v>228633.320068</v>
      </c>
      <c r="L200" s="5"/>
      <c r="M200" s="5">
        <v>8569.7328199999993</v>
      </c>
      <c r="N200" s="5">
        <v>96951.048441999999</v>
      </c>
      <c r="O200" s="5">
        <v>4314.7157209999996</v>
      </c>
      <c r="P200" s="5"/>
      <c r="Q200" s="5"/>
      <c r="R200" s="5">
        <v>69096.354863999994</v>
      </c>
      <c r="S200" s="5">
        <v>512.88</v>
      </c>
      <c r="T200" s="5">
        <v>62155.956956000002</v>
      </c>
      <c r="U200" s="5">
        <v>2105626.4117350001</v>
      </c>
    </row>
    <row r="201" spans="2:21" x14ac:dyDescent="0.25">
      <c r="B201" s="1"/>
      <c r="C201" s="27">
        <v>42767</v>
      </c>
      <c r="D201" s="5">
        <v>270836.48314600001</v>
      </c>
      <c r="E201" s="5">
        <v>224.69211200000001</v>
      </c>
      <c r="F201" s="5">
        <v>1096241.4478760001</v>
      </c>
      <c r="G201" s="5">
        <v>38087.953423999999</v>
      </c>
      <c r="H201" s="5">
        <v>245503.36500600001</v>
      </c>
      <c r="I201" s="5"/>
      <c r="J201" s="5">
        <v>13913.161318</v>
      </c>
      <c r="K201" s="5">
        <v>210127.17410199999</v>
      </c>
      <c r="L201" s="5"/>
      <c r="M201" s="5">
        <v>7939.113625</v>
      </c>
      <c r="N201" s="5">
        <v>92621.618614000006</v>
      </c>
      <c r="O201" s="5">
        <v>4225.4421979999997</v>
      </c>
      <c r="P201" s="5"/>
      <c r="Q201" s="5"/>
      <c r="R201" s="5">
        <v>63066.278313000003</v>
      </c>
      <c r="S201" s="5">
        <v>444.90699999999998</v>
      </c>
      <c r="T201" s="5">
        <v>57696.520901000004</v>
      </c>
      <c r="U201" s="5">
        <v>2100928.1576350001</v>
      </c>
    </row>
    <row r="202" spans="2:21" x14ac:dyDescent="0.25">
      <c r="B202" s="1"/>
      <c r="C202" s="27">
        <v>42795</v>
      </c>
      <c r="D202" s="5">
        <v>287637.959845</v>
      </c>
      <c r="E202" s="5">
        <v>238.50355500000001</v>
      </c>
      <c r="F202" s="5">
        <v>1219043.622029</v>
      </c>
      <c r="G202" s="5">
        <v>40117.228813000002</v>
      </c>
      <c r="H202" s="5">
        <v>280344.63372400001</v>
      </c>
      <c r="I202" s="5"/>
      <c r="J202" s="5">
        <v>15110.630738</v>
      </c>
      <c r="K202" s="5">
        <v>223394.53271999999</v>
      </c>
      <c r="L202" s="5"/>
      <c r="M202" s="5">
        <v>8605.4758939999992</v>
      </c>
      <c r="N202" s="5">
        <v>99599.122900999995</v>
      </c>
      <c r="O202" s="5">
        <v>4591.5300189999998</v>
      </c>
      <c r="P202" s="5"/>
      <c r="Q202" s="5">
        <v>4.2679999999999998</v>
      </c>
      <c r="R202" s="5">
        <v>66729.476855999994</v>
      </c>
      <c r="S202" s="5">
        <v>509.05200000000002</v>
      </c>
      <c r="T202" s="5">
        <v>61734.370661000001</v>
      </c>
      <c r="U202" s="5">
        <v>2307660.4077550001</v>
      </c>
    </row>
    <row r="203" spans="2:21" x14ac:dyDescent="0.25">
      <c r="B203" s="1"/>
      <c r="C203" s="27">
        <v>42826</v>
      </c>
      <c r="D203" s="5">
        <v>270775.97771900002</v>
      </c>
      <c r="E203" s="5">
        <v>225.182321</v>
      </c>
      <c r="F203" s="5">
        <v>1043989.638577</v>
      </c>
      <c r="G203" s="5">
        <v>34873.755979000001</v>
      </c>
      <c r="H203" s="5">
        <v>230576.42810799999</v>
      </c>
      <c r="I203" s="5"/>
      <c r="J203" s="5">
        <v>14172.233575</v>
      </c>
      <c r="K203" s="5">
        <v>192393.613178</v>
      </c>
      <c r="L203" s="5"/>
      <c r="M203" s="5">
        <v>7781.5168089999997</v>
      </c>
      <c r="N203" s="5">
        <v>86208.190264999997</v>
      </c>
      <c r="O203" s="5">
        <v>2356.1499659999999</v>
      </c>
      <c r="P203" s="5"/>
      <c r="Q203" s="5">
        <v>10.36401</v>
      </c>
      <c r="R203" s="5">
        <v>57552.628478999999</v>
      </c>
      <c r="S203" s="5">
        <v>496.83300000000003</v>
      </c>
      <c r="T203" s="5">
        <v>52746.487916999999</v>
      </c>
      <c r="U203" s="5">
        <v>1994158.999903</v>
      </c>
    </row>
    <row r="204" spans="2:21" x14ac:dyDescent="0.25">
      <c r="B204" s="1"/>
      <c r="C204" s="27">
        <v>42856</v>
      </c>
      <c r="D204" s="5">
        <v>248814.789888</v>
      </c>
      <c r="E204" s="5">
        <v>215.93197799999999</v>
      </c>
      <c r="F204" s="5">
        <v>1143950.279197</v>
      </c>
      <c r="G204" s="5">
        <v>40866.061232</v>
      </c>
      <c r="H204" s="5">
        <v>229123.93762899999</v>
      </c>
      <c r="I204" s="5"/>
      <c r="J204" s="5">
        <v>14329.026336000001</v>
      </c>
      <c r="K204" s="5">
        <v>226848.644883</v>
      </c>
      <c r="L204" s="5"/>
      <c r="M204" s="5">
        <v>7659.3594849999999</v>
      </c>
      <c r="N204" s="5">
        <v>101154.97907</v>
      </c>
      <c r="O204" s="5">
        <v>4520.7556809999996</v>
      </c>
      <c r="P204" s="5"/>
      <c r="Q204" s="5">
        <v>8.7200000000000006</v>
      </c>
      <c r="R204" s="5">
        <v>66558.514049999998</v>
      </c>
      <c r="S204" s="5">
        <v>611.96199999999999</v>
      </c>
      <c r="T204" s="5">
        <v>64847.866336999999</v>
      </c>
      <c r="U204" s="5">
        <v>2149510.8277659998</v>
      </c>
    </row>
    <row r="205" spans="2:21" x14ac:dyDescent="0.25">
      <c r="B205" s="1"/>
      <c r="C205" s="27">
        <v>42887</v>
      </c>
      <c r="D205" s="5">
        <v>244862.145911</v>
      </c>
      <c r="E205" s="5">
        <v>210.31271699999999</v>
      </c>
      <c r="F205" s="5">
        <v>1111874.483673</v>
      </c>
      <c r="G205" s="5">
        <v>35823.882204000001</v>
      </c>
      <c r="H205" s="5">
        <v>237289.87735900001</v>
      </c>
      <c r="I205" s="5"/>
      <c r="J205" s="5">
        <v>13777.522471</v>
      </c>
      <c r="K205" s="5">
        <v>196441.07204299999</v>
      </c>
      <c r="L205" s="5"/>
      <c r="M205" s="5">
        <v>7480.505306</v>
      </c>
      <c r="N205" s="5">
        <v>91338.712121000004</v>
      </c>
      <c r="O205" s="5">
        <v>4307.1288729999997</v>
      </c>
      <c r="P205" s="5"/>
      <c r="Q205" s="5">
        <v>7.0679999999999996</v>
      </c>
      <c r="R205" s="5">
        <v>58365.744447999998</v>
      </c>
      <c r="S205" s="5">
        <v>488.65600000000001</v>
      </c>
      <c r="T205" s="5">
        <v>55026.646431000001</v>
      </c>
      <c r="U205" s="5">
        <v>2057293.7575569998</v>
      </c>
    </row>
    <row r="206" spans="2:21" x14ac:dyDescent="0.25">
      <c r="B206" s="1"/>
      <c r="C206" s="27">
        <v>42917</v>
      </c>
      <c r="D206" s="5">
        <v>270179.73747400002</v>
      </c>
      <c r="E206" s="5">
        <v>222.002433</v>
      </c>
      <c r="F206" s="5">
        <v>1246082.5893039999</v>
      </c>
      <c r="G206" s="5">
        <v>40152.595111000002</v>
      </c>
      <c r="H206" s="5">
        <v>219622.47023000001</v>
      </c>
      <c r="I206" s="5"/>
      <c r="J206" s="5">
        <v>14361.259633</v>
      </c>
      <c r="K206" s="5">
        <v>215701.39997900001</v>
      </c>
      <c r="L206" s="5"/>
      <c r="M206" s="5">
        <v>7674.4172850000004</v>
      </c>
      <c r="N206" s="5">
        <v>100548.155778</v>
      </c>
      <c r="O206" s="5">
        <v>4432.1440000000002</v>
      </c>
      <c r="P206" s="5"/>
      <c r="Q206" s="5">
        <v>16.286966</v>
      </c>
      <c r="R206" s="5">
        <v>64423.068893999996</v>
      </c>
      <c r="S206" s="5">
        <v>627.98299999999995</v>
      </c>
      <c r="T206" s="5">
        <v>59621.087806000003</v>
      </c>
      <c r="U206" s="5">
        <v>2243665.1978929997</v>
      </c>
    </row>
    <row r="207" spans="2:21" x14ac:dyDescent="0.25">
      <c r="B207" s="1"/>
      <c r="C207" s="27">
        <v>42948</v>
      </c>
      <c r="D207" s="5">
        <v>251753.90046100001</v>
      </c>
      <c r="E207" s="5">
        <v>227.276858</v>
      </c>
      <c r="F207" s="5">
        <v>1177867.4083370001</v>
      </c>
      <c r="G207" s="5">
        <v>35875.910739999999</v>
      </c>
      <c r="H207" s="5">
        <v>218485.299222</v>
      </c>
      <c r="I207" s="5"/>
      <c r="J207" s="5">
        <v>13985.529428</v>
      </c>
      <c r="K207" s="5">
        <v>198223.664839</v>
      </c>
      <c r="L207" s="5"/>
      <c r="M207" s="5">
        <v>7425.67785</v>
      </c>
      <c r="N207" s="5">
        <v>91092.252420000004</v>
      </c>
      <c r="O207" s="5">
        <v>4509.0083430000004</v>
      </c>
      <c r="P207" s="5"/>
      <c r="Q207" s="5">
        <v>35.892906000000004</v>
      </c>
      <c r="R207" s="5">
        <v>57440.599000000002</v>
      </c>
      <c r="S207" s="5">
        <v>537.33100000000002</v>
      </c>
      <c r="T207" s="5">
        <v>56520.434388000001</v>
      </c>
      <c r="U207" s="5">
        <v>2113980.185792</v>
      </c>
    </row>
    <row r="208" spans="2:21" x14ac:dyDescent="0.25">
      <c r="B208" s="1"/>
      <c r="C208" s="27">
        <v>42979</v>
      </c>
      <c r="D208" s="5">
        <v>274148.25069999998</v>
      </c>
      <c r="E208" s="5">
        <v>238.787778</v>
      </c>
      <c r="F208" s="5">
        <v>1308068.827726</v>
      </c>
      <c r="G208" s="5">
        <v>37503.5291</v>
      </c>
      <c r="H208" s="5">
        <v>247874.01168699999</v>
      </c>
      <c r="I208" s="5"/>
      <c r="J208" s="5">
        <v>14775.002802000001</v>
      </c>
      <c r="K208" s="5">
        <v>205231.596261</v>
      </c>
      <c r="L208" s="5"/>
      <c r="M208" s="5">
        <v>8006.8989439999996</v>
      </c>
      <c r="N208" s="5">
        <v>95610.715689000004</v>
      </c>
      <c r="O208" s="5">
        <v>4546.9610000000002</v>
      </c>
      <c r="P208" s="5"/>
      <c r="Q208" s="5">
        <v>185.72074599999999</v>
      </c>
      <c r="R208" s="5">
        <v>60595.532991</v>
      </c>
      <c r="S208" s="5">
        <v>599.36800000000005</v>
      </c>
      <c r="T208" s="5">
        <v>57900.060594000002</v>
      </c>
      <c r="U208" s="5">
        <v>2315285.2640179996</v>
      </c>
    </row>
    <row r="209" spans="2:21" x14ac:dyDescent="0.25">
      <c r="B209" s="1"/>
      <c r="C209" s="27">
        <v>43009</v>
      </c>
      <c r="D209" s="5">
        <v>258093.26351799999</v>
      </c>
      <c r="E209" s="5">
        <v>226.41725400000001</v>
      </c>
      <c r="F209" s="5">
        <v>1222713.6163399999</v>
      </c>
      <c r="G209" s="5">
        <v>40418.166405999997</v>
      </c>
      <c r="H209" s="5">
        <v>229161.12679499999</v>
      </c>
      <c r="I209" s="5"/>
      <c r="J209" s="5">
        <v>14123.212826999999</v>
      </c>
      <c r="K209" s="5">
        <v>220255.22867499999</v>
      </c>
      <c r="L209" s="5"/>
      <c r="M209" s="5">
        <v>7607.2620770000003</v>
      </c>
      <c r="N209" s="5">
        <v>101957.391533</v>
      </c>
      <c r="O209" s="5">
        <v>4498.9510780000001</v>
      </c>
      <c r="P209" s="5"/>
      <c r="Q209" s="5">
        <v>262.32034199999998</v>
      </c>
      <c r="R209" s="5">
        <v>64346.424889000002</v>
      </c>
      <c r="S209" s="5">
        <v>704.495</v>
      </c>
      <c r="T209" s="5">
        <v>62425.932888000003</v>
      </c>
      <c r="U209" s="5">
        <v>2226793.809622</v>
      </c>
    </row>
    <row r="210" spans="2:21" x14ac:dyDescent="0.25">
      <c r="B210" s="1"/>
      <c r="C210" s="27">
        <v>43040</v>
      </c>
      <c r="D210" s="5">
        <v>252702.82921699999</v>
      </c>
      <c r="E210" s="5">
        <v>218.74741299999999</v>
      </c>
      <c r="F210" s="5">
        <v>1215580.520246</v>
      </c>
      <c r="G210" s="5">
        <v>36535.691548000003</v>
      </c>
      <c r="H210" s="5">
        <v>212028.173901</v>
      </c>
      <c r="I210" s="5"/>
      <c r="J210" s="5">
        <v>13895.455078000001</v>
      </c>
      <c r="K210" s="5">
        <v>199888.09838499999</v>
      </c>
      <c r="L210" s="5"/>
      <c r="M210" s="5">
        <v>7372.3426520000003</v>
      </c>
      <c r="N210" s="5">
        <v>95372.852287000002</v>
      </c>
      <c r="O210" s="5">
        <v>4514.6360000000004</v>
      </c>
      <c r="P210" s="5"/>
      <c r="Q210" s="5">
        <v>387.68678999999997</v>
      </c>
      <c r="R210" s="5">
        <v>57040.337076000003</v>
      </c>
      <c r="S210" s="5">
        <v>644.71799999999996</v>
      </c>
      <c r="T210" s="5">
        <v>59096.796516000002</v>
      </c>
      <c r="U210" s="5">
        <v>2155278.8851089999</v>
      </c>
    </row>
    <row r="211" spans="2:21" x14ac:dyDescent="0.25">
      <c r="B211" s="1"/>
      <c r="C211" s="27">
        <v>43070</v>
      </c>
      <c r="D211" s="5">
        <v>314262.40409999999</v>
      </c>
      <c r="E211" s="5">
        <v>239.64236099999999</v>
      </c>
      <c r="F211" s="5">
        <v>1682717.860718</v>
      </c>
      <c r="G211" s="5">
        <v>41945.326461999997</v>
      </c>
      <c r="H211" s="5">
        <v>276932.80891199998</v>
      </c>
      <c r="I211" s="5"/>
      <c r="J211" s="5">
        <v>16382.749182</v>
      </c>
      <c r="K211" s="5">
        <v>231741.68601999999</v>
      </c>
      <c r="L211" s="5"/>
      <c r="M211" s="5">
        <v>8946.7853749999995</v>
      </c>
      <c r="N211" s="5">
        <v>107790.329564</v>
      </c>
      <c r="O211" s="5">
        <v>4974.5901919999997</v>
      </c>
      <c r="P211" s="5"/>
      <c r="Q211" s="5">
        <v>782.33010899999999</v>
      </c>
      <c r="R211" s="5">
        <v>67058.031738000005</v>
      </c>
      <c r="S211" s="5">
        <v>919.29700000000003</v>
      </c>
      <c r="T211" s="5">
        <v>60738.282310000002</v>
      </c>
      <c r="U211" s="5">
        <v>2815432.1240429995</v>
      </c>
    </row>
    <row r="212" spans="2:21" x14ac:dyDescent="0.25">
      <c r="B212" s="1"/>
      <c r="C212" s="26">
        <v>43101</v>
      </c>
      <c r="D212" s="4">
        <v>259094.40869700001</v>
      </c>
      <c r="E212" s="4">
        <v>226.63496699999999</v>
      </c>
      <c r="F212" s="4">
        <v>1280701.7320739999</v>
      </c>
      <c r="G212" s="4">
        <v>42696.442232000001</v>
      </c>
      <c r="H212" s="4">
        <v>224398.66546600001</v>
      </c>
      <c r="I212" s="4"/>
      <c r="J212" s="4">
        <v>14350.333597000001</v>
      </c>
      <c r="K212" s="4">
        <v>230652.29695700001</v>
      </c>
      <c r="L212" s="4"/>
      <c r="M212" s="4">
        <v>7718.9339099999997</v>
      </c>
      <c r="N212" s="4">
        <v>106509.961988</v>
      </c>
      <c r="O212" s="4">
        <v>4645.4428760000001</v>
      </c>
      <c r="P212" s="4"/>
      <c r="Q212" s="4">
        <v>681.157599</v>
      </c>
      <c r="R212" s="4">
        <v>66749.330910000004</v>
      </c>
      <c r="S212" s="4">
        <v>837.13900000000001</v>
      </c>
      <c r="T212" s="4">
        <v>60002.638200000001</v>
      </c>
      <c r="U212" s="4">
        <v>2299265.1184729994</v>
      </c>
    </row>
    <row r="213" spans="2:21" x14ac:dyDescent="0.25">
      <c r="B213" s="1"/>
      <c r="C213" s="27">
        <v>43132</v>
      </c>
      <c r="D213" s="5">
        <v>257033.80629000001</v>
      </c>
      <c r="E213" s="5">
        <v>223.38937300000001</v>
      </c>
      <c r="F213" s="5">
        <v>1264998.5876420001</v>
      </c>
      <c r="G213" s="5">
        <v>37632.401823</v>
      </c>
      <c r="H213" s="5">
        <v>224050.22996299999</v>
      </c>
      <c r="I213" s="5"/>
      <c r="J213" s="5">
        <v>13751.427457</v>
      </c>
      <c r="K213" s="5">
        <v>206403.80107099999</v>
      </c>
      <c r="L213" s="5"/>
      <c r="M213" s="5">
        <v>7295.8329759999997</v>
      </c>
      <c r="N213" s="5">
        <v>97887.679923000003</v>
      </c>
      <c r="O213" s="5">
        <v>4582.884</v>
      </c>
      <c r="P213" s="5"/>
      <c r="Q213" s="5">
        <v>877.901704</v>
      </c>
      <c r="R213" s="5">
        <v>59714.701046000002</v>
      </c>
      <c r="S213" s="5">
        <v>842.66200000000003</v>
      </c>
      <c r="T213" s="5">
        <v>56289.948343999997</v>
      </c>
      <c r="U213" s="5">
        <v>2231585.2536119996</v>
      </c>
    </row>
    <row r="214" spans="2:21" x14ac:dyDescent="0.25">
      <c r="B214" s="1"/>
      <c r="C214" s="27">
        <v>43160</v>
      </c>
      <c r="D214" s="5">
        <v>279431.60514699999</v>
      </c>
      <c r="E214" s="5">
        <v>225.62325200000001</v>
      </c>
      <c r="F214" s="5">
        <v>1440870.491748</v>
      </c>
      <c r="G214" s="5">
        <v>37160.890072000002</v>
      </c>
      <c r="H214" s="5">
        <v>245723.41281400001</v>
      </c>
      <c r="I214" s="5"/>
      <c r="J214" s="5">
        <v>14945.578926</v>
      </c>
      <c r="K214" s="5">
        <v>208800.555915</v>
      </c>
      <c r="L214" s="5"/>
      <c r="M214" s="5">
        <v>7762.5869419999999</v>
      </c>
      <c r="N214" s="5">
        <v>98471.350558000006</v>
      </c>
      <c r="O214" s="5">
        <v>4918.6231120000002</v>
      </c>
      <c r="P214" s="5"/>
      <c r="Q214" s="5">
        <v>1491.4909909999999</v>
      </c>
      <c r="R214" s="5">
        <v>60017.987140999998</v>
      </c>
      <c r="S214" s="5">
        <v>838.303</v>
      </c>
      <c r="T214" s="5">
        <v>57581.853704000001</v>
      </c>
      <c r="U214" s="5">
        <v>2458240.3533220002</v>
      </c>
    </row>
    <row r="215" spans="2:21" x14ac:dyDescent="0.25">
      <c r="B215" s="1"/>
      <c r="C215" s="27">
        <v>43191</v>
      </c>
      <c r="D215" s="5">
        <v>251908.69445899999</v>
      </c>
      <c r="E215" s="5">
        <v>191.18219500000001</v>
      </c>
      <c r="F215" s="5">
        <v>1269594.8995370001</v>
      </c>
      <c r="G215" s="5">
        <v>39932.445183999997</v>
      </c>
      <c r="H215" s="5">
        <v>215837.81915600001</v>
      </c>
      <c r="I215" s="5"/>
      <c r="J215" s="5">
        <v>13899.537888000001</v>
      </c>
      <c r="K215" s="5">
        <v>219250.53315999999</v>
      </c>
      <c r="L215" s="5"/>
      <c r="M215" s="5">
        <v>7012.6954210000004</v>
      </c>
      <c r="N215" s="5">
        <v>104075.13013600001</v>
      </c>
      <c r="O215" s="5">
        <v>4787.7331940000004</v>
      </c>
      <c r="P215" s="5"/>
      <c r="Q215" s="5">
        <v>1823.533997</v>
      </c>
      <c r="R215" s="5">
        <v>64322.297046</v>
      </c>
      <c r="S215" s="5">
        <v>1061.3430000000001</v>
      </c>
      <c r="T215" s="5">
        <v>56836.021594999998</v>
      </c>
      <c r="U215" s="5">
        <v>2250533.8659680001</v>
      </c>
    </row>
    <row r="216" spans="2:21" x14ac:dyDescent="0.25">
      <c r="B216" s="1"/>
      <c r="C216" s="27">
        <v>43221</v>
      </c>
      <c r="D216" s="5">
        <v>249011.29430000001</v>
      </c>
      <c r="E216" s="5">
        <v>220.04910000000001</v>
      </c>
      <c r="F216" s="5">
        <v>1297010.993</v>
      </c>
      <c r="G216" s="5">
        <v>35374.9274</v>
      </c>
      <c r="H216" s="5">
        <v>210334.75030000001</v>
      </c>
      <c r="I216" s="5"/>
      <c r="J216" s="5">
        <v>14181.9157</v>
      </c>
      <c r="K216" s="5">
        <v>199993.58559999999</v>
      </c>
      <c r="L216" s="5"/>
      <c r="M216" s="5">
        <v>6875.8163999999997</v>
      </c>
      <c r="N216" s="5">
        <v>93101.770399999994</v>
      </c>
      <c r="O216" s="5">
        <v>4930.8397000000004</v>
      </c>
      <c r="P216" s="5"/>
      <c r="Q216" s="5">
        <v>2041.1149</v>
      </c>
      <c r="R216" s="5">
        <v>60911.374199999998</v>
      </c>
      <c r="S216" s="5">
        <v>1125.7650000000001</v>
      </c>
      <c r="T216" s="5">
        <v>52426.969499999999</v>
      </c>
      <c r="U216" s="5">
        <v>2227541.1654999997</v>
      </c>
    </row>
    <row r="217" spans="2:21" x14ac:dyDescent="0.25">
      <c r="B217" s="1"/>
      <c r="C217" s="27">
        <v>43252</v>
      </c>
      <c r="D217" s="5">
        <v>250068.1961</v>
      </c>
      <c r="E217" s="5">
        <v>213.6052</v>
      </c>
      <c r="F217" s="5">
        <v>1243215.5608000001</v>
      </c>
      <c r="G217" s="5">
        <v>33696.429700000001</v>
      </c>
      <c r="H217" s="5">
        <v>226717.8695</v>
      </c>
      <c r="I217" s="5"/>
      <c r="J217" s="5">
        <v>13775.4568</v>
      </c>
      <c r="K217" s="5">
        <v>186986.21739999999</v>
      </c>
      <c r="L217" s="5"/>
      <c r="M217" s="5">
        <v>6772.5200999999997</v>
      </c>
      <c r="N217" s="5">
        <v>90984.354000000007</v>
      </c>
      <c r="O217" s="5">
        <v>4834.8091000000004</v>
      </c>
      <c r="P217" s="5"/>
      <c r="Q217" s="5">
        <v>2677.2593000000002</v>
      </c>
      <c r="R217" s="5">
        <v>57896.915999999997</v>
      </c>
      <c r="S217" s="5">
        <v>958.44399999999996</v>
      </c>
      <c r="T217" s="5">
        <v>49191.104899999998</v>
      </c>
      <c r="U217" s="5">
        <v>2167988.7429000004</v>
      </c>
    </row>
    <row r="218" spans="2:21" x14ac:dyDescent="0.25">
      <c r="B218" s="1"/>
      <c r="C218" s="27">
        <v>43282</v>
      </c>
      <c r="D218" s="5">
        <v>243095.81219999999</v>
      </c>
      <c r="E218" s="5">
        <v>237.33080000000001</v>
      </c>
      <c r="F218" s="5">
        <v>1259053.4476000001</v>
      </c>
      <c r="G218" s="5">
        <v>38033.756600000001</v>
      </c>
      <c r="H218" s="5">
        <v>201336.6072</v>
      </c>
      <c r="I218" s="5"/>
      <c r="J218" s="5">
        <v>13517.072</v>
      </c>
      <c r="K218" s="5">
        <v>209714.31899999999</v>
      </c>
      <c r="L218" s="5"/>
      <c r="M218" s="5">
        <v>6612.9179999999997</v>
      </c>
      <c r="N218" s="5">
        <v>100129.7957</v>
      </c>
      <c r="O218" s="5">
        <v>4850.1409999999996</v>
      </c>
      <c r="P218" s="5"/>
      <c r="Q218" s="5">
        <v>2902.6136000000001</v>
      </c>
      <c r="R218" s="5">
        <v>64469.458899999998</v>
      </c>
      <c r="S218" s="5">
        <v>1177.479</v>
      </c>
      <c r="T218" s="5">
        <v>52443.519500000002</v>
      </c>
      <c r="U218" s="5">
        <v>2197574.2710999995</v>
      </c>
    </row>
    <row r="219" spans="2:21" x14ac:dyDescent="0.25">
      <c r="B219" s="1"/>
      <c r="C219" s="27">
        <v>43313</v>
      </c>
      <c r="D219" s="5">
        <v>245965.27369999999</v>
      </c>
      <c r="E219" s="5">
        <v>225.374</v>
      </c>
      <c r="F219" s="5">
        <v>1328542.6413</v>
      </c>
      <c r="G219" s="5">
        <v>35298.491300000002</v>
      </c>
      <c r="H219" s="5">
        <v>229974.60070000001</v>
      </c>
      <c r="I219" s="5"/>
      <c r="J219" s="5">
        <v>14005.7364</v>
      </c>
      <c r="K219" s="5">
        <v>198713.92189999999</v>
      </c>
      <c r="L219" s="5"/>
      <c r="M219" s="5">
        <v>6746.8074999999999</v>
      </c>
      <c r="N219" s="5">
        <v>95044.932700000005</v>
      </c>
      <c r="O219" s="5">
        <v>4902.1779999999999</v>
      </c>
      <c r="P219" s="5"/>
      <c r="Q219" s="5">
        <v>3124.1046999999999</v>
      </c>
      <c r="R219" s="5">
        <v>60506.033600000002</v>
      </c>
      <c r="S219" s="5">
        <v>1086.1189999999999</v>
      </c>
      <c r="T219" s="5">
        <v>52527.712699999996</v>
      </c>
      <c r="U219" s="5">
        <v>2276663.9275000002</v>
      </c>
    </row>
    <row r="220" spans="2:21" x14ac:dyDescent="0.25">
      <c r="B220" s="1"/>
      <c r="C220" s="27">
        <v>43344</v>
      </c>
      <c r="D220" s="5">
        <v>259583.32819999999</v>
      </c>
      <c r="E220" s="5">
        <v>206.28980000000001</v>
      </c>
      <c r="F220" s="5">
        <v>1265519.7201</v>
      </c>
      <c r="G220" s="5">
        <v>93831.141199999998</v>
      </c>
      <c r="H220" s="5">
        <v>208175.19829999999</v>
      </c>
      <c r="I220" s="5"/>
      <c r="J220" s="5">
        <v>13924.9614</v>
      </c>
      <c r="K220" s="5">
        <v>192180.84090000001</v>
      </c>
      <c r="L220" s="5"/>
      <c r="M220" s="5">
        <v>6737.3746000000001</v>
      </c>
      <c r="N220" s="5">
        <v>91929.617199999993</v>
      </c>
      <c r="O220" s="5">
        <v>4857.7719999999999</v>
      </c>
      <c r="P220" s="5"/>
      <c r="Q220" s="5">
        <v>4123.9893000000002</v>
      </c>
      <c r="R220" s="5"/>
      <c r="S220" s="5">
        <v>1138.528</v>
      </c>
      <c r="T220" s="5">
        <v>47673.773999999998</v>
      </c>
      <c r="U220" s="5">
        <v>2189882.5350000001</v>
      </c>
    </row>
    <row r="221" spans="2:21" x14ac:dyDescent="0.25">
      <c r="B221" s="1"/>
      <c r="C221" s="27">
        <v>43374</v>
      </c>
      <c r="D221" s="5">
        <v>231602.3112</v>
      </c>
      <c r="E221" s="5">
        <v>241.7841</v>
      </c>
      <c r="F221" s="5">
        <v>1318184.8393999999</v>
      </c>
      <c r="G221" s="5">
        <v>105663.2072</v>
      </c>
      <c r="H221" s="5">
        <v>245732.48449999999</v>
      </c>
      <c r="I221" s="5"/>
      <c r="J221" s="5">
        <v>15222.5987</v>
      </c>
      <c r="K221" s="5">
        <v>221476.33900000001</v>
      </c>
      <c r="L221" s="5"/>
      <c r="M221" s="5">
        <v>6914.8744999999999</v>
      </c>
      <c r="N221" s="5">
        <v>106283.26730000001</v>
      </c>
      <c r="O221" s="5">
        <v>4994.5938999999998</v>
      </c>
      <c r="P221" s="5"/>
      <c r="Q221" s="5">
        <v>4050.3393000000001</v>
      </c>
      <c r="R221" s="5"/>
      <c r="S221" s="5">
        <v>1352.24</v>
      </c>
      <c r="T221" s="5">
        <v>56026.627899999999</v>
      </c>
      <c r="U221" s="5">
        <v>2317745.5070000007</v>
      </c>
    </row>
    <row r="222" spans="2:21" x14ac:dyDescent="0.25">
      <c r="B222" s="1"/>
      <c r="C222" s="27">
        <v>43405</v>
      </c>
      <c r="D222" s="5">
        <v>241170.34289999999</v>
      </c>
      <c r="E222" s="5">
        <v>217.10849999999999</v>
      </c>
      <c r="F222" s="5">
        <v>1311357.4768000001</v>
      </c>
      <c r="G222" s="5">
        <v>93047.229000000007</v>
      </c>
      <c r="H222" s="5">
        <v>198571.7316</v>
      </c>
      <c r="I222" s="5"/>
      <c r="J222" s="5">
        <v>13515.7624</v>
      </c>
      <c r="K222" s="5">
        <v>197944.5625</v>
      </c>
      <c r="L222" s="5"/>
      <c r="M222" s="5">
        <v>6459.2988999999998</v>
      </c>
      <c r="N222" s="5">
        <v>95403.742499999993</v>
      </c>
      <c r="O222" s="5">
        <v>4914.3294999999998</v>
      </c>
      <c r="P222" s="5"/>
      <c r="Q222" s="5">
        <v>4377.2665999999999</v>
      </c>
      <c r="R222" s="5"/>
      <c r="S222" s="5">
        <v>1199.2829999999999</v>
      </c>
      <c r="T222" s="5">
        <v>53294.215199999999</v>
      </c>
      <c r="U222" s="5">
        <v>2221472.3494000002</v>
      </c>
    </row>
    <row r="223" spans="2:21" x14ac:dyDescent="0.25">
      <c r="B223" s="1"/>
      <c r="C223" s="27">
        <v>43435</v>
      </c>
      <c r="D223" s="5">
        <v>261865.91870000001</v>
      </c>
      <c r="E223" s="5">
        <v>228.6678</v>
      </c>
      <c r="F223" s="5">
        <v>1630135.7671999999</v>
      </c>
      <c r="G223" s="5">
        <v>101560.5661</v>
      </c>
      <c r="H223" s="5">
        <v>241376.53690000001</v>
      </c>
      <c r="I223" s="5"/>
      <c r="J223" s="5">
        <v>15574.346600000001</v>
      </c>
      <c r="K223" s="5">
        <v>213145.7548</v>
      </c>
      <c r="L223" s="5"/>
      <c r="M223" s="5">
        <v>7548.0604999999996</v>
      </c>
      <c r="N223" s="5">
        <v>101603.1324</v>
      </c>
      <c r="O223" s="5">
        <v>5312.5119999999997</v>
      </c>
      <c r="P223" s="5"/>
      <c r="Q223" s="5">
        <v>6084.9458999999997</v>
      </c>
      <c r="R223" s="5"/>
      <c r="S223" s="5">
        <v>1459.3820000000001</v>
      </c>
      <c r="T223" s="5">
        <v>51463.728600000002</v>
      </c>
      <c r="U223" s="5">
        <v>2637359.3195000007</v>
      </c>
    </row>
    <row r="224" spans="2:21" x14ac:dyDescent="0.25">
      <c r="B224" s="1"/>
      <c r="C224" s="26">
        <v>43466</v>
      </c>
      <c r="D224" s="4">
        <v>242447.36559999999</v>
      </c>
      <c r="E224" s="4">
        <v>253.745</v>
      </c>
      <c r="F224" s="4">
        <v>1279640.5915000001</v>
      </c>
      <c r="G224" s="4">
        <v>110250.73540000001</v>
      </c>
      <c r="H224" s="4">
        <v>213251.0294</v>
      </c>
      <c r="I224" s="4"/>
      <c r="J224" s="4">
        <v>13885.000400000001</v>
      </c>
      <c r="K224" s="4">
        <v>204729.511612</v>
      </c>
      <c r="L224" s="4"/>
      <c r="M224" s="4">
        <v>6653.201</v>
      </c>
      <c r="N224" s="4">
        <v>110067.0802</v>
      </c>
      <c r="O224" s="4">
        <v>4946.2806</v>
      </c>
      <c r="P224" s="4"/>
      <c r="Q224" s="4">
        <v>6589.6248610000002</v>
      </c>
      <c r="R224" s="4"/>
      <c r="S224" s="4">
        <v>1640.221</v>
      </c>
      <c r="T224" s="4">
        <v>55838.894699999997</v>
      </c>
      <c r="U224" s="4">
        <v>2250193.2812729999</v>
      </c>
    </row>
    <row r="225" spans="2:21" x14ac:dyDescent="0.25">
      <c r="B225" s="1"/>
      <c r="C225" s="27">
        <v>43497</v>
      </c>
      <c r="D225" s="5">
        <v>238514.8077</v>
      </c>
      <c r="E225" s="5">
        <v>213.13300000000001</v>
      </c>
      <c r="F225" s="5">
        <v>1331688.8075000001</v>
      </c>
      <c r="G225" s="5">
        <v>93340.232399999994</v>
      </c>
      <c r="H225" s="5">
        <v>210026.41329999999</v>
      </c>
      <c r="I225" s="5"/>
      <c r="J225" s="5">
        <v>13232.087100000001</v>
      </c>
      <c r="K225" s="5">
        <v>199338.45861100001</v>
      </c>
      <c r="L225" s="5"/>
      <c r="M225" s="5">
        <v>6355.1129000000001</v>
      </c>
      <c r="N225" s="5">
        <v>96883.268800000005</v>
      </c>
      <c r="O225" s="5">
        <v>4783.3836000000001</v>
      </c>
      <c r="P225" s="5"/>
      <c r="Q225" s="5">
        <v>6370.867972</v>
      </c>
      <c r="R225" s="5"/>
      <c r="S225" s="5">
        <v>1433.9349999999999</v>
      </c>
      <c r="T225" s="5">
        <v>47776.94</v>
      </c>
      <c r="U225" s="5">
        <v>2249957.4478830001</v>
      </c>
    </row>
    <row r="226" spans="2:21" x14ac:dyDescent="0.25">
      <c r="B226" s="1"/>
      <c r="C226" s="27">
        <v>43525</v>
      </c>
      <c r="D226" s="5">
        <v>255937.04430000001</v>
      </c>
      <c r="E226" s="5">
        <v>206.95509999999999</v>
      </c>
      <c r="F226" s="5">
        <v>1501354.3293999999</v>
      </c>
      <c r="G226" s="5">
        <v>92379.248800000001</v>
      </c>
      <c r="H226" s="5">
        <v>226696.1281</v>
      </c>
      <c r="I226" s="5"/>
      <c r="J226" s="5">
        <v>14149.538699999999</v>
      </c>
      <c r="K226" s="5">
        <v>213857.10840999999</v>
      </c>
      <c r="L226" s="5"/>
      <c r="M226" s="5">
        <v>6590.0316999999995</v>
      </c>
      <c r="N226" s="5">
        <v>95908.584099999993</v>
      </c>
      <c r="O226" s="5">
        <v>5172.9426999999996</v>
      </c>
      <c r="P226" s="5"/>
      <c r="Q226" s="5">
        <v>6821.367088</v>
      </c>
      <c r="R226" s="5"/>
      <c r="S226" s="5">
        <v>1428.338</v>
      </c>
      <c r="T226" s="5">
        <v>47244.572</v>
      </c>
      <c r="U226" s="5">
        <v>2467746.1883980003</v>
      </c>
    </row>
    <row r="227" spans="2:21" x14ac:dyDescent="0.25">
      <c r="B227" s="1"/>
      <c r="C227" s="27">
        <v>43556</v>
      </c>
      <c r="D227" s="5">
        <v>225079.155</v>
      </c>
      <c r="E227" s="5">
        <v>235.8143</v>
      </c>
      <c r="F227" s="5">
        <v>1287852.196</v>
      </c>
      <c r="G227" s="5">
        <v>96842.496899999998</v>
      </c>
      <c r="H227" s="5">
        <v>208894.02220000001</v>
      </c>
      <c r="I227" s="5"/>
      <c r="J227" s="5">
        <v>13256.730799999999</v>
      </c>
      <c r="K227" s="5">
        <v>189836.023824</v>
      </c>
      <c r="L227" s="5"/>
      <c r="M227" s="5">
        <v>5994.7277999999997</v>
      </c>
      <c r="N227" s="5">
        <v>101391.5049</v>
      </c>
      <c r="O227" s="5">
        <v>4894.7482</v>
      </c>
      <c r="P227" s="5"/>
      <c r="Q227" s="5">
        <v>7723.4838749999999</v>
      </c>
      <c r="R227" s="5"/>
      <c r="S227" s="5">
        <v>1997.6990000000001</v>
      </c>
      <c r="T227" s="5">
        <v>49100.229899999998</v>
      </c>
      <c r="U227" s="5">
        <v>2193098.8326989999</v>
      </c>
    </row>
    <row r="228" spans="2:21" x14ac:dyDescent="0.25">
      <c r="B228" s="1"/>
      <c r="C228" s="27">
        <v>43586</v>
      </c>
      <c r="D228" s="5">
        <v>238670.00167999999</v>
      </c>
      <c r="E228" s="5">
        <v>207.246591</v>
      </c>
      <c r="F228" s="5">
        <v>1398754.63106</v>
      </c>
      <c r="G228" s="5">
        <v>90915.258442999999</v>
      </c>
      <c r="H228" s="5">
        <v>225890.30987999999</v>
      </c>
      <c r="I228" s="5"/>
      <c r="J228" s="5">
        <v>13828.079383</v>
      </c>
      <c r="K228" s="5">
        <v>197068.37321600001</v>
      </c>
      <c r="L228" s="5"/>
      <c r="M228" s="5">
        <v>6197.9791489999998</v>
      </c>
      <c r="N228" s="5">
        <v>96470.990504000001</v>
      </c>
      <c r="O228" s="5">
        <v>5201.1930000000002</v>
      </c>
      <c r="P228" s="5"/>
      <c r="Q228" s="5">
        <v>7984.5101009999998</v>
      </c>
      <c r="R228" s="5"/>
      <c r="S228" s="5">
        <v>2357.165</v>
      </c>
      <c r="T228" s="5">
        <v>46296.392719000003</v>
      </c>
      <c r="U228" s="5">
        <v>2329842.1307259998</v>
      </c>
    </row>
    <row r="229" spans="2:21" x14ac:dyDescent="0.25">
      <c r="B229" s="1"/>
      <c r="C229" s="27">
        <v>43617</v>
      </c>
      <c r="D229" s="5">
        <v>231402.54384900001</v>
      </c>
      <c r="E229" s="5">
        <v>185.52649400000001</v>
      </c>
      <c r="F229" s="5">
        <v>1354852.3782560001</v>
      </c>
      <c r="G229" s="5">
        <v>80415.127236999993</v>
      </c>
      <c r="H229" s="5">
        <v>188751.94258100001</v>
      </c>
      <c r="I229" s="5"/>
      <c r="J229" s="5">
        <v>12924.955698</v>
      </c>
      <c r="K229" s="5">
        <v>177964.33684199999</v>
      </c>
      <c r="L229" s="5"/>
      <c r="M229" s="5">
        <v>5686.7534189999997</v>
      </c>
      <c r="N229" s="5">
        <v>88015.949213999993</v>
      </c>
      <c r="O229" s="5">
        <v>4886.953708</v>
      </c>
      <c r="P229" s="5"/>
      <c r="Q229" s="5">
        <v>7444.4269990000003</v>
      </c>
      <c r="R229" s="5"/>
      <c r="S229" s="5">
        <v>1805.5609999999999</v>
      </c>
      <c r="T229" s="5">
        <v>42409.363690999999</v>
      </c>
      <c r="U229" s="5">
        <v>2196745.818988</v>
      </c>
    </row>
    <row r="230" spans="2:21" x14ac:dyDescent="0.25">
      <c r="B230" s="1"/>
      <c r="C230" s="27">
        <v>43647</v>
      </c>
      <c r="D230" s="5">
        <v>231184.393033</v>
      </c>
      <c r="E230" s="5">
        <v>215.288217</v>
      </c>
      <c r="F230" s="5">
        <v>1304093.374077</v>
      </c>
      <c r="G230" s="5">
        <v>95733.167648999995</v>
      </c>
      <c r="H230" s="5">
        <v>205879.43814099999</v>
      </c>
      <c r="I230" s="5"/>
      <c r="J230" s="5">
        <v>16188.780631</v>
      </c>
      <c r="K230" s="5">
        <v>187561.88823800001</v>
      </c>
      <c r="L230" s="5"/>
      <c r="M230" s="5">
        <v>5961.9936310000003</v>
      </c>
      <c r="N230" s="5">
        <v>102718.240114</v>
      </c>
      <c r="O230" s="5">
        <v>5175.8769840000004</v>
      </c>
      <c r="P230" s="5"/>
      <c r="Q230" s="5">
        <v>9181.666878</v>
      </c>
      <c r="R230" s="5"/>
      <c r="S230" s="5">
        <v>2295.5749999999998</v>
      </c>
      <c r="T230" s="5">
        <v>48144.073648999998</v>
      </c>
      <c r="U230" s="5">
        <v>2214333.756242</v>
      </c>
    </row>
    <row r="231" spans="2:21" x14ac:dyDescent="0.25">
      <c r="B231" s="1"/>
      <c r="C231" s="27">
        <v>43678</v>
      </c>
      <c r="D231" s="5">
        <v>228952.93002100001</v>
      </c>
      <c r="E231" s="5">
        <v>197.262044</v>
      </c>
      <c r="F231" s="5">
        <v>1431074.527668</v>
      </c>
      <c r="G231" s="5">
        <v>85416.666316000003</v>
      </c>
      <c r="H231" s="5">
        <v>220376.339507</v>
      </c>
      <c r="I231" s="5"/>
      <c r="J231" s="5">
        <v>16977.912594000001</v>
      </c>
      <c r="K231" s="5">
        <v>199252.386211</v>
      </c>
      <c r="L231" s="5"/>
      <c r="M231" s="5">
        <v>6116.7545639999998</v>
      </c>
      <c r="N231" s="5">
        <v>95100.079763000002</v>
      </c>
      <c r="O231" s="5">
        <v>5197.0932579999999</v>
      </c>
      <c r="P231" s="5"/>
      <c r="Q231" s="5">
        <v>9111.495508</v>
      </c>
      <c r="R231" s="5"/>
      <c r="S231" s="5">
        <v>2059.5175880000002</v>
      </c>
      <c r="T231" s="5">
        <v>45489.467886999999</v>
      </c>
      <c r="U231" s="5">
        <v>2345322.4329289999</v>
      </c>
    </row>
    <row r="232" spans="2:21" x14ac:dyDescent="0.25">
      <c r="B232" s="1"/>
      <c r="C232" s="27">
        <v>43709</v>
      </c>
      <c r="D232" s="5">
        <v>242758.79048699999</v>
      </c>
      <c r="E232" s="5">
        <v>228.40143900000001</v>
      </c>
      <c r="F232" s="5">
        <v>1386212.9729009999</v>
      </c>
      <c r="G232" s="5">
        <v>95267.421075999999</v>
      </c>
      <c r="H232" s="5">
        <v>206044.200767</v>
      </c>
      <c r="I232" s="5"/>
      <c r="J232" s="5">
        <v>13530.782368</v>
      </c>
      <c r="K232" s="5">
        <v>197194.458086</v>
      </c>
      <c r="L232" s="5"/>
      <c r="M232" s="5">
        <v>6028.1261340000001</v>
      </c>
      <c r="N232" s="5">
        <v>103833.88626299999</v>
      </c>
      <c r="O232" s="5">
        <v>5118.3419999999996</v>
      </c>
      <c r="P232" s="5"/>
      <c r="Q232" s="5">
        <v>10678.311356</v>
      </c>
      <c r="R232" s="5"/>
      <c r="S232" s="5">
        <v>2472.5270369999998</v>
      </c>
      <c r="T232" s="5">
        <v>47217.418610000001</v>
      </c>
      <c r="U232" s="5">
        <v>2316585.6385240001</v>
      </c>
    </row>
    <row r="233" spans="2:21" x14ac:dyDescent="0.25">
      <c r="B233" s="1"/>
      <c r="C233" s="27">
        <v>43739</v>
      </c>
      <c r="D233" s="5">
        <v>235501.28346000001</v>
      </c>
      <c r="E233" s="5">
        <v>208.23343199999999</v>
      </c>
      <c r="F233" s="5">
        <v>1310368.995534</v>
      </c>
      <c r="G233" s="5">
        <v>83887.586011000007</v>
      </c>
      <c r="H233" s="5">
        <v>220586.86730300001</v>
      </c>
      <c r="I233" s="5"/>
      <c r="J233" s="5">
        <v>15997.489683</v>
      </c>
      <c r="K233" s="5">
        <v>188909.49406</v>
      </c>
      <c r="L233" s="5"/>
      <c r="M233" s="5">
        <v>6285.7107830000004</v>
      </c>
      <c r="N233" s="5">
        <v>89981.961355000007</v>
      </c>
      <c r="O233" s="5">
        <v>5045.8610639999997</v>
      </c>
      <c r="P233" s="5"/>
      <c r="Q233" s="5">
        <v>9643.1651390000006</v>
      </c>
      <c r="R233" s="5"/>
      <c r="S233" s="5">
        <v>2402.0163189999998</v>
      </c>
      <c r="T233" s="5">
        <v>43442.011616000003</v>
      </c>
      <c r="U233" s="5">
        <v>2212260.6757589998</v>
      </c>
    </row>
    <row r="234" spans="2:21" x14ac:dyDescent="0.25">
      <c r="B234" s="1"/>
      <c r="C234" s="27">
        <v>43770</v>
      </c>
      <c r="D234" s="5">
        <v>216153.842321</v>
      </c>
      <c r="E234" s="5">
        <v>199.990013</v>
      </c>
      <c r="F234" s="5">
        <v>1209406.7743289999</v>
      </c>
      <c r="G234" s="5">
        <v>74397.893891</v>
      </c>
      <c r="H234" s="5">
        <v>176022.50189799999</v>
      </c>
      <c r="I234" s="5"/>
      <c r="J234" s="5">
        <v>12734.467661000001</v>
      </c>
      <c r="K234" s="5">
        <v>174985.12752499999</v>
      </c>
      <c r="L234" s="5"/>
      <c r="M234" s="5">
        <v>5295.8804239999999</v>
      </c>
      <c r="N234" s="5">
        <v>84921.453506999998</v>
      </c>
      <c r="O234" s="5">
        <v>4918.4690300000002</v>
      </c>
      <c r="P234" s="5"/>
      <c r="Q234" s="5">
        <v>9328.2793920000004</v>
      </c>
      <c r="R234" s="5"/>
      <c r="S234" s="5">
        <v>2609.3616750000001</v>
      </c>
      <c r="T234" s="5">
        <v>39130.986816999997</v>
      </c>
      <c r="U234" s="5">
        <v>2010105.0284829999</v>
      </c>
    </row>
    <row r="235" spans="2:21" x14ac:dyDescent="0.25">
      <c r="B235" s="1"/>
      <c r="C235" s="27">
        <v>43800</v>
      </c>
      <c r="D235" s="5">
        <v>265561.53424399998</v>
      </c>
      <c r="E235" s="5">
        <v>246.34486899999999</v>
      </c>
      <c r="F235" s="5">
        <v>1540454.3209530001</v>
      </c>
      <c r="G235" s="5">
        <v>94206.620622999995</v>
      </c>
      <c r="H235" s="5">
        <v>226360.417598</v>
      </c>
      <c r="I235" s="5"/>
      <c r="J235" s="5">
        <v>14948.250432000001</v>
      </c>
      <c r="K235" s="5">
        <v>217363.50044</v>
      </c>
      <c r="L235" s="5"/>
      <c r="M235" s="5">
        <v>6714.4526619999997</v>
      </c>
      <c r="N235" s="5">
        <v>104861.466898</v>
      </c>
      <c r="O235" s="5">
        <v>5550.3618450000004</v>
      </c>
      <c r="P235" s="5"/>
      <c r="Q235" s="5">
        <v>13661.032241000001</v>
      </c>
      <c r="R235" s="5"/>
      <c r="S235" s="5">
        <v>4016.5112389999999</v>
      </c>
      <c r="T235" s="5">
        <v>45727.764367999996</v>
      </c>
      <c r="U235" s="5">
        <v>2539672.5784120001</v>
      </c>
    </row>
    <row r="236" spans="2:21" x14ac:dyDescent="0.25">
      <c r="B236" s="1"/>
      <c r="C236" s="26">
        <v>43831</v>
      </c>
      <c r="D236" s="4">
        <v>233649.503429</v>
      </c>
      <c r="E236" s="4">
        <v>240.98362299999999</v>
      </c>
      <c r="F236" s="4">
        <v>1280452.3380539999</v>
      </c>
      <c r="G236" s="4">
        <v>88510.296157000004</v>
      </c>
      <c r="H236" s="4">
        <v>217052.960005</v>
      </c>
      <c r="I236" s="4"/>
      <c r="J236" s="4">
        <v>14809.235664</v>
      </c>
      <c r="K236" s="4">
        <v>206590.710884</v>
      </c>
      <c r="L236" s="4"/>
      <c r="M236" s="4">
        <v>6197.0850879999998</v>
      </c>
      <c r="N236" s="4">
        <v>98047.77738</v>
      </c>
      <c r="O236" s="4">
        <v>5327.8206330000003</v>
      </c>
      <c r="P236" s="4"/>
      <c r="Q236" s="4">
        <v>11561.825451999999</v>
      </c>
      <c r="R236" s="4"/>
      <c r="S236" s="4">
        <v>4362.3189920000004</v>
      </c>
      <c r="T236" s="4">
        <v>44926.699368000001</v>
      </c>
      <c r="U236" s="4">
        <v>2211729.5547290002</v>
      </c>
    </row>
    <row r="237" spans="2:21" x14ac:dyDescent="0.25">
      <c r="B237" s="1"/>
      <c r="C237" s="27">
        <v>43862</v>
      </c>
      <c r="D237" s="5">
        <v>239223.57083400001</v>
      </c>
      <c r="E237" s="5">
        <v>226.741806</v>
      </c>
      <c r="F237" s="5">
        <v>1365860.255287</v>
      </c>
      <c r="G237" s="5">
        <v>81697.643553000002</v>
      </c>
      <c r="H237" s="5">
        <v>198339.44340700001</v>
      </c>
      <c r="I237" s="5"/>
      <c r="J237" s="5">
        <v>13473.626356000001</v>
      </c>
      <c r="K237" s="5">
        <v>191389.772684</v>
      </c>
      <c r="L237" s="5"/>
      <c r="M237" s="5">
        <v>5944.5532480000002</v>
      </c>
      <c r="N237" s="5">
        <v>93160.390656999996</v>
      </c>
      <c r="O237" s="5">
        <v>5242.7969499999999</v>
      </c>
      <c r="P237" s="5"/>
      <c r="Q237" s="5">
        <v>11533.953797</v>
      </c>
      <c r="R237" s="5"/>
      <c r="S237" s="5">
        <v>4297.3301890000002</v>
      </c>
      <c r="T237" s="5">
        <v>42149.892044</v>
      </c>
      <c r="U237" s="5">
        <v>2252539.9708119999</v>
      </c>
    </row>
    <row r="238" spans="2:21" x14ac:dyDescent="0.25">
      <c r="B238" s="1"/>
      <c r="C238" s="27">
        <v>43891</v>
      </c>
      <c r="D238" s="5">
        <v>203745.42178</v>
      </c>
      <c r="E238" s="5">
        <v>199.08147199999999</v>
      </c>
      <c r="F238" s="5">
        <v>1205541.042413</v>
      </c>
      <c r="G238" s="5">
        <v>78084.094400000002</v>
      </c>
      <c r="H238" s="5">
        <v>169345.35485199999</v>
      </c>
      <c r="I238" s="5"/>
      <c r="J238" s="5">
        <v>12202.247902999999</v>
      </c>
      <c r="K238" s="5">
        <v>182310.161104</v>
      </c>
      <c r="L238" s="5"/>
      <c r="M238" s="5">
        <v>4712.2349599999998</v>
      </c>
      <c r="N238" s="5">
        <v>89862.447226000004</v>
      </c>
      <c r="O238" s="5">
        <v>4914.6062940000002</v>
      </c>
      <c r="P238" s="5"/>
      <c r="Q238" s="5">
        <v>11443.471809000001</v>
      </c>
      <c r="R238" s="5"/>
      <c r="S238" s="5">
        <v>4833.3878169999998</v>
      </c>
      <c r="T238" s="5">
        <v>39549.552635</v>
      </c>
      <c r="U238" s="5">
        <v>2006743.104665</v>
      </c>
    </row>
    <row r="239" spans="2:21" x14ac:dyDescent="0.25">
      <c r="B239" s="1"/>
      <c r="C239" s="27">
        <v>43922</v>
      </c>
      <c r="D239" s="5">
        <v>138952.34075100001</v>
      </c>
      <c r="E239" s="5">
        <v>112.52976200000001</v>
      </c>
      <c r="F239" s="5">
        <v>988511.19853499997</v>
      </c>
      <c r="G239" s="5">
        <v>46847.653032000002</v>
      </c>
      <c r="H239" s="5">
        <v>137104.749847</v>
      </c>
      <c r="I239" s="5"/>
      <c r="J239" s="5">
        <v>9423.8603679999997</v>
      </c>
      <c r="K239" s="5">
        <v>101701.178535</v>
      </c>
      <c r="L239" s="5"/>
      <c r="M239" s="5">
        <v>2379.420924</v>
      </c>
      <c r="N239" s="5">
        <v>54772.457058</v>
      </c>
      <c r="O239" s="5">
        <v>4249.1404849999999</v>
      </c>
      <c r="P239" s="5"/>
      <c r="Q239" s="5">
        <v>7182.1606030000003</v>
      </c>
      <c r="R239" s="5"/>
      <c r="S239" s="5">
        <v>4849.1558009999999</v>
      </c>
      <c r="T239" s="5">
        <v>21955.905418999999</v>
      </c>
      <c r="U239" s="5">
        <v>1518041.7511199999</v>
      </c>
    </row>
    <row r="240" spans="2:21" x14ac:dyDescent="0.25">
      <c r="B240" s="1"/>
      <c r="C240" s="27">
        <v>43952</v>
      </c>
      <c r="D240" s="5">
        <v>145783.90766500001</v>
      </c>
      <c r="E240" s="5">
        <v>101.841189</v>
      </c>
      <c r="F240" s="5">
        <v>1054111.842217</v>
      </c>
      <c r="G240" s="5">
        <v>45310.256657999998</v>
      </c>
      <c r="H240" s="5">
        <v>115766.274947</v>
      </c>
      <c r="I240" s="5"/>
      <c r="J240" s="5">
        <v>9791.6988550000005</v>
      </c>
      <c r="K240" s="5">
        <v>109303.839299</v>
      </c>
      <c r="L240" s="5"/>
      <c r="M240" s="5">
        <v>2378.622597</v>
      </c>
      <c r="N240" s="5">
        <v>51004.65971</v>
      </c>
      <c r="O240" s="5">
        <v>4349.974271</v>
      </c>
      <c r="P240" s="5"/>
      <c r="Q240" s="5">
        <v>7219.4067690000002</v>
      </c>
      <c r="R240" s="5"/>
      <c r="S240" s="5">
        <v>4105.4736439999997</v>
      </c>
      <c r="T240" s="5">
        <v>21711.870057</v>
      </c>
      <c r="U240" s="5">
        <v>1570939.6678780001</v>
      </c>
    </row>
    <row r="241" spans="2:21" x14ac:dyDescent="0.25">
      <c r="B241" s="1"/>
      <c r="C241" s="27">
        <v>43983</v>
      </c>
      <c r="D241" s="5">
        <v>126702.945513</v>
      </c>
      <c r="E241" s="5">
        <v>95.993099999999998</v>
      </c>
      <c r="F241" s="5">
        <v>979269.76317699999</v>
      </c>
      <c r="G241" s="5">
        <v>46404.281671999997</v>
      </c>
      <c r="H241" s="5">
        <v>111532.436447</v>
      </c>
      <c r="I241" s="5"/>
      <c r="J241" s="5">
        <v>9303.3287820000005</v>
      </c>
      <c r="K241" s="5">
        <v>96238.058537000004</v>
      </c>
      <c r="L241" s="5"/>
      <c r="M241" s="5">
        <v>1949.302154</v>
      </c>
      <c r="N241" s="5">
        <v>52352.570024000001</v>
      </c>
      <c r="O241" s="5">
        <v>4112.0936339999998</v>
      </c>
      <c r="P241" s="5"/>
      <c r="Q241" s="5">
        <v>7589.4894830000003</v>
      </c>
      <c r="R241" s="5"/>
      <c r="S241" s="5">
        <v>4541.5484809999998</v>
      </c>
      <c r="T241" s="5">
        <v>21728.942973000001</v>
      </c>
      <c r="U241" s="5">
        <v>1461820.753977</v>
      </c>
    </row>
    <row r="242" spans="2:21" x14ac:dyDescent="0.25">
      <c r="B242" s="1"/>
      <c r="C242" s="27">
        <v>44013</v>
      </c>
      <c r="D242" s="5">
        <v>132746.341311</v>
      </c>
      <c r="E242" s="5">
        <v>95.800417999999993</v>
      </c>
      <c r="F242" s="5">
        <v>1117257.7920359999</v>
      </c>
      <c r="G242" s="5">
        <v>43702.809838000001</v>
      </c>
      <c r="H242" s="5">
        <v>125122.015036</v>
      </c>
      <c r="I242" s="5"/>
      <c r="J242" s="5">
        <v>9606.9012640000001</v>
      </c>
      <c r="K242" s="5">
        <v>103421.22970900001</v>
      </c>
      <c r="L242" s="5"/>
      <c r="M242" s="5">
        <v>2183.817822</v>
      </c>
      <c r="N242" s="5">
        <v>49024.664119000001</v>
      </c>
      <c r="O242" s="5">
        <v>4488.7737619999998</v>
      </c>
      <c r="P242" s="5"/>
      <c r="Q242" s="5">
        <v>7557.3586139999998</v>
      </c>
      <c r="R242" s="5"/>
      <c r="S242" s="5">
        <v>5796.2710639999996</v>
      </c>
      <c r="T242" s="5">
        <v>24875.535596999998</v>
      </c>
      <c r="U242" s="5">
        <v>1625879.3105899999</v>
      </c>
    </row>
    <row r="243" spans="2:21" x14ac:dyDescent="0.25">
      <c r="B243" s="1"/>
      <c r="C243" s="27">
        <v>44044</v>
      </c>
      <c r="D243" s="5">
        <v>152906.64398200001</v>
      </c>
      <c r="E243" s="5">
        <v>110.26924699999999</v>
      </c>
      <c r="F243" s="5">
        <v>2280221.0515769999</v>
      </c>
      <c r="G243" s="5">
        <v>50750.046726</v>
      </c>
      <c r="H243" s="5">
        <v>124138.61698799999</v>
      </c>
      <c r="I243" s="5"/>
      <c r="J243" s="5">
        <v>9799.8014029999995</v>
      </c>
      <c r="K243" s="5">
        <v>123496.771764</v>
      </c>
      <c r="L243" s="5"/>
      <c r="M243" s="5">
        <v>2357.0834690000002</v>
      </c>
      <c r="N243" s="5">
        <v>65790.699376999997</v>
      </c>
      <c r="O243" s="5">
        <v>4407.3915850000003</v>
      </c>
      <c r="P243" s="5"/>
      <c r="Q243" s="5">
        <v>11502.640595999999</v>
      </c>
      <c r="R243" s="5"/>
      <c r="S243" s="5">
        <v>7176.1561339999998</v>
      </c>
      <c r="T243" s="5">
        <v>23020.708864</v>
      </c>
      <c r="U243" s="5">
        <v>2855677.8817119999</v>
      </c>
    </row>
    <row r="244" spans="2:21" x14ac:dyDescent="0.25">
      <c r="B244" s="1"/>
      <c r="C244" s="27">
        <v>44075</v>
      </c>
      <c r="D244" s="5">
        <v>153868.15024700001</v>
      </c>
      <c r="E244" s="5">
        <v>122.366229</v>
      </c>
      <c r="F244" s="5">
        <v>1534809.0707439999</v>
      </c>
      <c r="G244" s="5">
        <v>50255.046694999997</v>
      </c>
      <c r="H244" s="5">
        <v>132960.41864399999</v>
      </c>
      <c r="I244" s="5"/>
      <c r="J244" s="5">
        <v>10305.178535999999</v>
      </c>
      <c r="K244" s="5">
        <v>126812.395754</v>
      </c>
      <c r="L244" s="5"/>
      <c r="M244" s="5">
        <v>2640.5761000000002</v>
      </c>
      <c r="N244" s="5">
        <v>61221.104803000002</v>
      </c>
      <c r="O244" s="5">
        <v>4580.3137349999997</v>
      </c>
      <c r="P244" s="5"/>
      <c r="Q244" s="5">
        <v>10231.203851</v>
      </c>
      <c r="R244" s="5"/>
      <c r="S244" s="5">
        <v>7620.4700810000004</v>
      </c>
      <c r="T244" s="5">
        <v>25062.619698999999</v>
      </c>
      <c r="U244" s="5">
        <v>2120488.915118</v>
      </c>
    </row>
    <row r="245" spans="2:21" x14ac:dyDescent="0.25">
      <c r="B245" s="1"/>
      <c r="C245" s="27">
        <v>44105</v>
      </c>
      <c r="D245" s="5">
        <v>168627.37242</v>
      </c>
      <c r="E245" s="5">
        <v>150.764511</v>
      </c>
      <c r="F245" s="5">
        <v>1434465.2208090001</v>
      </c>
      <c r="G245" s="5">
        <v>52623.369147999998</v>
      </c>
      <c r="H245" s="5">
        <v>137295.54872300001</v>
      </c>
      <c r="I245" s="5"/>
      <c r="J245" s="5">
        <v>10999.514905</v>
      </c>
      <c r="K245" s="5">
        <v>141074.28873299999</v>
      </c>
      <c r="L245" s="5"/>
      <c r="M245" s="5">
        <v>3004.8114540000001</v>
      </c>
      <c r="N245" s="5">
        <v>64154.690567999998</v>
      </c>
      <c r="O245" s="5">
        <v>4919.7362519999997</v>
      </c>
      <c r="P245" s="5"/>
      <c r="Q245" s="5">
        <v>10634.942815</v>
      </c>
      <c r="R245" s="5"/>
      <c r="S245" s="5">
        <v>7648.266533</v>
      </c>
      <c r="T245" s="5">
        <v>25046.101712</v>
      </c>
      <c r="U245" s="5">
        <v>2060644.628583</v>
      </c>
    </row>
    <row r="246" spans="2:21" x14ac:dyDescent="0.25">
      <c r="B246" s="1"/>
      <c r="C246" s="27">
        <v>44136</v>
      </c>
      <c r="D246" s="5">
        <v>163999.19644599999</v>
      </c>
      <c r="E246" s="5">
        <v>145.66883899999999</v>
      </c>
      <c r="F246" s="5">
        <v>1429149.862157</v>
      </c>
      <c r="G246" s="5">
        <v>57642.736661000003</v>
      </c>
      <c r="H246" s="5">
        <v>147825.84616300001</v>
      </c>
      <c r="I246" s="5"/>
      <c r="J246" s="5">
        <v>10891.091681</v>
      </c>
      <c r="K246" s="5">
        <v>145454.48410500001</v>
      </c>
      <c r="L246" s="5"/>
      <c r="M246" s="5">
        <v>3103.7645400000001</v>
      </c>
      <c r="N246" s="5">
        <v>69574.168206000002</v>
      </c>
      <c r="O246" s="5">
        <v>4978.1426659999997</v>
      </c>
      <c r="P246" s="5"/>
      <c r="Q246" s="5">
        <v>11810.951714000001</v>
      </c>
      <c r="R246" s="5"/>
      <c r="S246" s="5">
        <v>8023.7509440000003</v>
      </c>
      <c r="T246" s="5">
        <v>27573.032784999999</v>
      </c>
      <c r="U246" s="5">
        <v>2080172.6969069999</v>
      </c>
    </row>
    <row r="247" spans="2:21" x14ac:dyDescent="0.25">
      <c r="B247" s="1"/>
      <c r="C247" s="27">
        <v>44166</v>
      </c>
      <c r="D247" s="5">
        <v>173180.45054399999</v>
      </c>
      <c r="E247" s="5">
        <v>152.37777700000001</v>
      </c>
      <c r="F247" s="5">
        <v>2073915.14509</v>
      </c>
      <c r="G247" s="5">
        <v>62184.472605000003</v>
      </c>
      <c r="H247" s="5">
        <v>153149.84434499999</v>
      </c>
      <c r="I247" s="5"/>
      <c r="J247" s="5">
        <v>11731.456171</v>
      </c>
      <c r="K247" s="5">
        <v>177008.397192</v>
      </c>
      <c r="L247" s="5"/>
      <c r="M247" s="5">
        <v>3672.9594419999999</v>
      </c>
      <c r="N247" s="5">
        <v>77358.250702000005</v>
      </c>
      <c r="O247" s="5">
        <v>5241.8796199999997</v>
      </c>
      <c r="P247" s="5"/>
      <c r="Q247" s="5">
        <v>13910.03838</v>
      </c>
      <c r="R247" s="5"/>
      <c r="S247" s="5">
        <v>10034.977655999999</v>
      </c>
      <c r="T247" s="5">
        <v>29870.945991000001</v>
      </c>
      <c r="U247" s="5">
        <v>2791411.1955149998</v>
      </c>
    </row>
    <row r="248" spans="2:21" x14ac:dyDescent="0.25">
      <c r="B248" s="1"/>
      <c r="C248" s="26">
        <v>44197</v>
      </c>
      <c r="D248" s="4">
        <v>168141.04968</v>
      </c>
      <c r="E248" s="4">
        <v>142.34787700000001</v>
      </c>
      <c r="F248" s="4">
        <v>1646987.860538</v>
      </c>
      <c r="G248" s="4">
        <v>56112.863378000002</v>
      </c>
      <c r="H248" s="4">
        <v>141488.18393100001</v>
      </c>
      <c r="I248" s="4"/>
      <c r="J248" s="4">
        <v>10661.166311000001</v>
      </c>
      <c r="K248" s="4">
        <v>128862.486795</v>
      </c>
      <c r="L248" s="4"/>
      <c r="M248" s="4">
        <v>3140.2036579999999</v>
      </c>
      <c r="N248" s="4">
        <v>69393.368885999997</v>
      </c>
      <c r="O248" s="4">
        <v>4802.1610209999999</v>
      </c>
      <c r="P248" s="4"/>
      <c r="Q248" s="4">
        <v>12597.934071</v>
      </c>
      <c r="R248" s="4"/>
      <c r="S248" s="4">
        <v>9162.7079329999997</v>
      </c>
      <c r="T248" s="4">
        <v>25178.370728000002</v>
      </c>
      <c r="U248" s="4">
        <v>2276670.7048069998</v>
      </c>
    </row>
    <row r="249" spans="2:21" x14ac:dyDescent="0.25">
      <c r="B249" s="1"/>
      <c r="C249" s="27">
        <v>44228</v>
      </c>
      <c r="D249" s="5">
        <v>162541.52473599999</v>
      </c>
      <c r="E249" s="5">
        <v>141.55604099999999</v>
      </c>
      <c r="F249" s="5">
        <v>1306336.486239</v>
      </c>
      <c r="G249" s="5">
        <v>54191.063749000001</v>
      </c>
      <c r="H249" s="5">
        <v>135260.39263799999</v>
      </c>
      <c r="I249" s="5"/>
      <c r="J249" s="5">
        <v>10419.683878</v>
      </c>
      <c r="K249" s="5">
        <v>146587.153815</v>
      </c>
      <c r="L249" s="5"/>
      <c r="M249" s="5">
        <v>3130.4450409999999</v>
      </c>
      <c r="N249" s="5">
        <v>65163.622207</v>
      </c>
      <c r="O249" s="5">
        <v>4296.9200790000004</v>
      </c>
      <c r="P249" s="5"/>
      <c r="Q249" s="5">
        <v>12139.993841</v>
      </c>
      <c r="R249" s="5"/>
      <c r="S249" s="5">
        <v>8629.1533870000003</v>
      </c>
      <c r="T249" s="5">
        <v>25688.749393999999</v>
      </c>
      <c r="U249" s="5">
        <v>1934526.7450449998</v>
      </c>
    </row>
    <row r="250" spans="2:21" x14ac:dyDescent="0.25">
      <c r="B250" s="1"/>
      <c r="C250" s="27">
        <v>44256</v>
      </c>
      <c r="D250" s="5">
        <v>162234.48549299999</v>
      </c>
      <c r="E250" s="5">
        <v>151.21784299999999</v>
      </c>
      <c r="F250" s="5">
        <v>1370778.6679680001</v>
      </c>
      <c r="G250" s="5">
        <v>57616.254370000002</v>
      </c>
      <c r="H250" s="5">
        <v>145365.82231300001</v>
      </c>
      <c r="I250" s="5"/>
      <c r="J250" s="5">
        <v>10627.098653999999</v>
      </c>
      <c r="K250" s="5">
        <v>159323.78306799999</v>
      </c>
      <c r="L250" s="5"/>
      <c r="M250" s="5">
        <v>2921.4552749999998</v>
      </c>
      <c r="N250" s="5">
        <v>67822.632855999997</v>
      </c>
      <c r="O250" s="5">
        <v>5013.0498180000004</v>
      </c>
      <c r="P250" s="5"/>
      <c r="Q250" s="5">
        <v>14339.211273999999</v>
      </c>
      <c r="R250" s="5"/>
      <c r="S250" s="5">
        <v>9326.1885999999995</v>
      </c>
      <c r="T250" s="5">
        <v>26771.489664000001</v>
      </c>
      <c r="U250" s="5">
        <v>2032291.3571960002</v>
      </c>
    </row>
    <row r="251" spans="2:21" x14ac:dyDescent="0.25">
      <c r="B251" s="1"/>
      <c r="C251" s="27">
        <v>44287</v>
      </c>
      <c r="D251" s="5">
        <v>140021.32210300001</v>
      </c>
      <c r="E251" s="5">
        <v>100.330938</v>
      </c>
      <c r="F251" s="5">
        <v>1225936.675691</v>
      </c>
      <c r="G251" s="5">
        <v>45069.566032000002</v>
      </c>
      <c r="H251" s="5">
        <v>116840.82412600001</v>
      </c>
      <c r="I251" s="5"/>
      <c r="J251" s="5">
        <v>9715.125747</v>
      </c>
      <c r="K251" s="5">
        <v>125013.667806</v>
      </c>
      <c r="L251" s="5"/>
      <c r="M251" s="5">
        <v>2138.7883830000001</v>
      </c>
      <c r="N251" s="5">
        <v>52725.713737999999</v>
      </c>
      <c r="O251" s="5">
        <v>4612.7349530000001</v>
      </c>
      <c r="P251" s="5"/>
      <c r="Q251" s="5">
        <v>12866.888118999999</v>
      </c>
      <c r="R251" s="5"/>
      <c r="S251" s="5">
        <v>8087.4239470000002</v>
      </c>
      <c r="T251" s="5">
        <v>20396.609165999998</v>
      </c>
      <c r="U251" s="5">
        <v>1763525.6707490003</v>
      </c>
    </row>
    <row r="252" spans="2:21" x14ac:dyDescent="0.25">
      <c r="B252" s="1"/>
      <c r="C252" s="27">
        <v>44317</v>
      </c>
      <c r="D252" s="5">
        <v>167858.47172</v>
      </c>
      <c r="E252" s="5">
        <v>126.646913</v>
      </c>
      <c r="F252" s="5">
        <v>2234280.1103810002</v>
      </c>
      <c r="G252" s="5">
        <v>52699.709187</v>
      </c>
      <c r="H252" s="5">
        <v>141402.31512000001</v>
      </c>
      <c r="I252" s="5"/>
      <c r="J252" s="5">
        <v>11630.977751</v>
      </c>
      <c r="K252" s="5">
        <v>155008.77588999999</v>
      </c>
      <c r="L252" s="5"/>
      <c r="M252" s="5">
        <v>2531.0715140000002</v>
      </c>
      <c r="N252" s="5">
        <v>67953.728856000002</v>
      </c>
      <c r="O252" s="5">
        <v>6297.3477419999999</v>
      </c>
      <c r="P252" s="5"/>
      <c r="Q252" s="5">
        <v>16880.813793000001</v>
      </c>
      <c r="R252" s="5"/>
      <c r="S252" s="5">
        <v>10497.358961</v>
      </c>
      <c r="T252" s="5">
        <v>24110.040917999999</v>
      </c>
      <c r="U252" s="5">
        <v>2891277.3687460003</v>
      </c>
    </row>
    <row r="253" spans="2:21" x14ac:dyDescent="0.25">
      <c r="B253" s="1"/>
      <c r="C253" s="27">
        <v>44348</v>
      </c>
      <c r="D253" s="5">
        <v>154037.50521599999</v>
      </c>
      <c r="E253" s="5">
        <v>117.078722</v>
      </c>
      <c r="F253" s="5">
        <v>1784922.2702649999</v>
      </c>
      <c r="G253" s="5">
        <v>47599.298949999997</v>
      </c>
      <c r="H253" s="5">
        <v>120369.114521</v>
      </c>
      <c r="I253" s="5"/>
      <c r="J253" s="5">
        <v>13949.82898</v>
      </c>
      <c r="K253" s="5">
        <v>138664.40265500001</v>
      </c>
      <c r="L253" s="5"/>
      <c r="M253" s="5">
        <v>2322.7596189999999</v>
      </c>
      <c r="N253" s="5">
        <v>58327.512190000001</v>
      </c>
      <c r="O253" s="5">
        <v>6259.13087</v>
      </c>
      <c r="P253" s="5"/>
      <c r="Q253" s="5">
        <v>10930.849772</v>
      </c>
      <c r="R253" s="5"/>
      <c r="S253" s="5">
        <v>9051.6497500000005</v>
      </c>
      <c r="T253" s="5">
        <v>22880.470551999999</v>
      </c>
      <c r="U253" s="5">
        <v>2369431.8720620004</v>
      </c>
    </row>
    <row r="254" spans="2:21" x14ac:dyDescent="0.25">
      <c r="B254" s="1"/>
      <c r="C254" s="27">
        <v>44378</v>
      </c>
      <c r="D254" s="5">
        <v>178529.60980899999</v>
      </c>
      <c r="E254" s="5">
        <v>140.00781000000001</v>
      </c>
      <c r="F254" s="5">
        <v>2018180.8062090001</v>
      </c>
      <c r="G254" s="5">
        <v>53780.073520999998</v>
      </c>
      <c r="H254" s="5">
        <v>133156.585361</v>
      </c>
      <c r="I254" s="5"/>
      <c r="J254" s="5">
        <v>14120.450307999999</v>
      </c>
      <c r="K254" s="5">
        <v>158270.874388</v>
      </c>
      <c r="L254" s="5"/>
      <c r="M254" s="5">
        <v>3020.1041489999998</v>
      </c>
      <c r="N254" s="5">
        <v>67006.365113000007</v>
      </c>
      <c r="O254" s="5">
        <v>6226.4074499999997</v>
      </c>
      <c r="P254" s="5"/>
      <c r="Q254" s="5">
        <v>12134.349759000001</v>
      </c>
      <c r="R254" s="5"/>
      <c r="S254" s="5">
        <v>10646.327611999999</v>
      </c>
      <c r="T254" s="5">
        <v>25610.985185000001</v>
      </c>
      <c r="U254" s="5">
        <v>2680822.9466739995</v>
      </c>
    </row>
    <row r="255" spans="2:21" x14ac:dyDescent="0.25">
      <c r="B255" s="1"/>
      <c r="C255" s="27">
        <v>44409</v>
      </c>
      <c r="D255" s="5">
        <v>170639.10505899999</v>
      </c>
      <c r="E255" s="5">
        <v>161.333099</v>
      </c>
      <c r="F255" s="5">
        <v>1822436.4609699999</v>
      </c>
      <c r="G255" s="5">
        <v>56615.505978000001</v>
      </c>
      <c r="H255" s="5">
        <v>140719.76903299999</v>
      </c>
      <c r="I255" s="5"/>
      <c r="J255" s="5">
        <v>12384.424544</v>
      </c>
      <c r="K255" s="5">
        <v>170893.920636</v>
      </c>
      <c r="L255" s="5"/>
      <c r="M255" s="5">
        <v>2867.1657180000002</v>
      </c>
      <c r="N255" s="5">
        <v>71956.762921000001</v>
      </c>
      <c r="O255" s="5">
        <v>5637.4034959999999</v>
      </c>
      <c r="P255" s="5"/>
      <c r="Q255" s="5">
        <v>13941.057531</v>
      </c>
      <c r="R255" s="5"/>
      <c r="S255" s="5">
        <v>10812.457866999999</v>
      </c>
      <c r="T255" s="5">
        <v>27417.487594999999</v>
      </c>
      <c r="U255" s="5">
        <v>2506482.8544469997</v>
      </c>
    </row>
    <row r="256" spans="2:21" x14ac:dyDescent="0.25">
      <c r="B256" s="1"/>
      <c r="C256" s="27">
        <v>44440</v>
      </c>
      <c r="D256" s="5">
        <v>180383.21524200001</v>
      </c>
      <c r="E256" s="5">
        <v>160.56451300000001</v>
      </c>
      <c r="F256" s="5">
        <v>1769722.530426</v>
      </c>
      <c r="G256" s="5">
        <v>56609.827705999996</v>
      </c>
      <c r="H256" s="5">
        <v>138728.99018600001</v>
      </c>
      <c r="I256" s="5"/>
      <c r="J256" s="5">
        <v>12492.180012999999</v>
      </c>
      <c r="K256" s="5">
        <v>169805.67468200001</v>
      </c>
      <c r="L256" s="5"/>
      <c r="M256" s="5">
        <v>3368.3673589999999</v>
      </c>
      <c r="N256" s="5">
        <v>70832.191227000003</v>
      </c>
      <c r="O256" s="5">
        <v>5629.7384030000003</v>
      </c>
      <c r="P256" s="5"/>
      <c r="Q256" s="5">
        <v>14072.152384000001</v>
      </c>
      <c r="R256" s="5"/>
      <c r="S256" s="5">
        <v>10898.233931999999</v>
      </c>
      <c r="T256" s="5">
        <v>27145.564353000002</v>
      </c>
      <c r="U256" s="5">
        <v>2459849.230426</v>
      </c>
    </row>
    <row r="257" spans="2:21" x14ac:dyDescent="0.25">
      <c r="B257" s="1"/>
      <c r="C257" s="27">
        <v>44470</v>
      </c>
      <c r="D257" s="5">
        <v>187248.593975</v>
      </c>
      <c r="E257" s="5">
        <v>153.05695900000001</v>
      </c>
      <c r="F257" s="5">
        <v>1768466.7186970001</v>
      </c>
      <c r="G257" s="5">
        <v>55143.043290000001</v>
      </c>
      <c r="H257" s="5">
        <v>133868.53425200001</v>
      </c>
      <c r="I257" s="5"/>
      <c r="J257" s="5">
        <v>12383.137718</v>
      </c>
      <c r="K257" s="5">
        <v>168953.61178199999</v>
      </c>
      <c r="L257" s="5"/>
      <c r="M257" s="5">
        <v>3289.3761880000002</v>
      </c>
      <c r="N257" s="5">
        <v>73199.261006000001</v>
      </c>
      <c r="O257" s="5">
        <v>5662.3050759999996</v>
      </c>
      <c r="P257" s="5"/>
      <c r="Q257" s="5">
        <v>13208.196637999999</v>
      </c>
      <c r="R257" s="5"/>
      <c r="S257" s="5">
        <v>10438.089819999999</v>
      </c>
      <c r="T257" s="5">
        <v>25657.354888999998</v>
      </c>
      <c r="U257" s="5">
        <v>2457671.2802900001</v>
      </c>
    </row>
    <row r="258" spans="2:21" x14ac:dyDescent="0.25">
      <c r="B258" s="1"/>
      <c r="C258" s="27">
        <v>44501</v>
      </c>
      <c r="D258" s="5">
        <v>172671.05624599999</v>
      </c>
      <c r="E258" s="5">
        <v>167.578306</v>
      </c>
      <c r="F258" s="5">
        <v>1670464.916956</v>
      </c>
      <c r="G258" s="5">
        <v>59533.487230999999</v>
      </c>
      <c r="H258" s="5">
        <v>128105.87181300001</v>
      </c>
      <c r="I258" s="5"/>
      <c r="J258" s="5">
        <v>11477.525774</v>
      </c>
      <c r="K258" s="5">
        <v>186221.11549200001</v>
      </c>
      <c r="L258" s="5"/>
      <c r="M258" s="5">
        <v>3033.8742670000001</v>
      </c>
      <c r="N258" s="5">
        <v>83782.491144</v>
      </c>
      <c r="O258" s="5">
        <v>5385.0478460000004</v>
      </c>
      <c r="P258" s="5"/>
      <c r="Q258" s="5">
        <v>14937.577327999999</v>
      </c>
      <c r="R258" s="5"/>
      <c r="S258" s="5">
        <v>11471.820035999999</v>
      </c>
      <c r="T258" s="5">
        <v>23323.788173000001</v>
      </c>
      <c r="U258" s="5">
        <v>2370576.1506119999</v>
      </c>
    </row>
    <row r="259" spans="2:21" x14ac:dyDescent="0.25">
      <c r="B259" s="1"/>
      <c r="C259" s="27">
        <v>44531</v>
      </c>
      <c r="D259" s="5">
        <v>213929.347645</v>
      </c>
      <c r="E259" s="5">
        <v>186.04292599999999</v>
      </c>
      <c r="F259" s="5">
        <v>1927054.6808490001</v>
      </c>
      <c r="G259" s="5">
        <v>64508.101487</v>
      </c>
      <c r="H259" s="5">
        <v>167966.57696400001</v>
      </c>
      <c r="I259" s="5"/>
      <c r="J259" s="5">
        <v>13395.848532</v>
      </c>
      <c r="K259" s="5">
        <v>200429.55045099999</v>
      </c>
      <c r="L259" s="5"/>
      <c r="M259" s="5">
        <v>3940.905679</v>
      </c>
      <c r="N259" s="5">
        <v>93787.065671000004</v>
      </c>
      <c r="O259" s="5">
        <v>6014.8311620000004</v>
      </c>
      <c r="P259" s="5"/>
      <c r="Q259" s="5">
        <v>15914.813016</v>
      </c>
      <c r="R259" s="5"/>
      <c r="S259" s="5">
        <v>12484.237664</v>
      </c>
      <c r="T259" s="5">
        <v>30568.24552</v>
      </c>
      <c r="U259" s="5">
        <v>2750180.2475660001</v>
      </c>
    </row>
    <row r="260" spans="2:21" x14ac:dyDescent="0.25">
      <c r="B260" s="1"/>
      <c r="C260" s="26">
        <v>44562</v>
      </c>
      <c r="D260" s="4">
        <v>185177.64501800001</v>
      </c>
      <c r="E260" s="4">
        <v>184.939492</v>
      </c>
      <c r="F260" s="4">
        <v>1249722.539897</v>
      </c>
      <c r="G260" s="4">
        <v>63762.765607000001</v>
      </c>
      <c r="H260" s="4">
        <v>138200.21359</v>
      </c>
      <c r="I260" s="4"/>
      <c r="J260" s="4">
        <v>11894.715953999999</v>
      </c>
      <c r="K260" s="4">
        <v>188273.446949</v>
      </c>
      <c r="L260" s="4"/>
      <c r="M260" s="4">
        <v>3470.3743840000002</v>
      </c>
      <c r="N260" s="4">
        <v>94865.067506000007</v>
      </c>
      <c r="O260" s="4">
        <v>5447.0230810000003</v>
      </c>
      <c r="P260" s="4"/>
      <c r="Q260" s="4">
        <v>13465.689923</v>
      </c>
      <c r="R260" s="4"/>
      <c r="S260" s="4">
        <v>11896.301218000001</v>
      </c>
      <c r="T260" s="4">
        <v>29992.045590999998</v>
      </c>
      <c r="U260" s="4">
        <v>1996352.7682099999</v>
      </c>
    </row>
    <row r="261" spans="2:21" x14ac:dyDescent="0.25">
      <c r="B261" s="1"/>
      <c r="C261" s="27">
        <v>44593</v>
      </c>
      <c r="D261" s="5">
        <v>177473.370279</v>
      </c>
      <c r="E261" s="5">
        <v>165.20749499999999</v>
      </c>
      <c r="F261" s="5">
        <v>1196058.8596679999</v>
      </c>
      <c r="G261" s="5">
        <v>57241.268286999999</v>
      </c>
      <c r="H261" s="5">
        <v>134929.78290399999</v>
      </c>
      <c r="I261" s="5"/>
      <c r="J261" s="5">
        <v>11808.511241</v>
      </c>
      <c r="K261" s="5">
        <v>180344.475542</v>
      </c>
      <c r="L261" s="5"/>
      <c r="M261" s="5">
        <v>3207.3991940000001</v>
      </c>
      <c r="N261" s="5">
        <v>89685.782873999997</v>
      </c>
      <c r="O261" s="5">
        <v>5586.8138259999996</v>
      </c>
      <c r="P261" s="5"/>
      <c r="Q261" s="5">
        <v>11872.490962</v>
      </c>
      <c r="R261" s="5"/>
      <c r="S261" s="5">
        <v>10296.45494</v>
      </c>
      <c r="T261" s="5">
        <v>27158.443266999999</v>
      </c>
      <c r="U261" s="5">
        <v>1905828.860479</v>
      </c>
    </row>
    <row r="262" spans="2:21" x14ac:dyDescent="0.25">
      <c r="B262" s="1"/>
      <c r="C262" s="27">
        <v>44621</v>
      </c>
      <c r="D262" s="5">
        <v>186052.200178</v>
      </c>
      <c r="E262" s="5">
        <v>179.920355</v>
      </c>
      <c r="F262" s="5">
        <v>1257589.6663279999</v>
      </c>
      <c r="G262" s="5">
        <v>58802.216796000001</v>
      </c>
      <c r="H262" s="5">
        <v>139625.33213200001</v>
      </c>
      <c r="I262" s="5"/>
      <c r="J262" s="5">
        <v>12974.409958</v>
      </c>
      <c r="K262" s="5">
        <v>190780.28891500001</v>
      </c>
      <c r="L262" s="5"/>
      <c r="M262" s="5">
        <v>3197.0073849999999</v>
      </c>
      <c r="N262" s="5">
        <v>97930.815795000002</v>
      </c>
      <c r="O262" s="5">
        <v>6294.7720440000003</v>
      </c>
      <c r="P262" s="5"/>
      <c r="Q262" s="5">
        <v>12708.227430999999</v>
      </c>
      <c r="R262" s="5"/>
      <c r="S262" s="5">
        <v>10916.223991000001</v>
      </c>
      <c r="T262" s="5">
        <v>27002.196263000002</v>
      </c>
      <c r="U262" s="5">
        <v>2004053.2775709999</v>
      </c>
    </row>
    <row r="263" spans="2:21" x14ac:dyDescent="0.25">
      <c r="B263" s="1"/>
      <c r="C263" s="27">
        <v>44652</v>
      </c>
      <c r="D263" s="5">
        <v>181230.43398199999</v>
      </c>
      <c r="E263" s="5">
        <v>163.97383500000001</v>
      </c>
      <c r="F263" s="5">
        <v>1280942.949885</v>
      </c>
      <c r="G263" s="5">
        <v>54326.077281999998</v>
      </c>
      <c r="H263" s="5">
        <v>137935.82998800001</v>
      </c>
      <c r="I263" s="5"/>
      <c r="J263" s="5">
        <v>12468.811147</v>
      </c>
      <c r="K263" s="5">
        <v>177161.16469999999</v>
      </c>
      <c r="L263" s="5"/>
      <c r="M263" s="5">
        <v>3140.4235749999998</v>
      </c>
      <c r="N263" s="5">
        <v>88124.925793000002</v>
      </c>
      <c r="O263" s="5">
        <v>5914.4177989999998</v>
      </c>
      <c r="P263" s="5"/>
      <c r="Q263" s="5">
        <v>11808.133519999999</v>
      </c>
      <c r="R263" s="5"/>
      <c r="S263" s="5">
        <v>10523.165864000001</v>
      </c>
      <c r="T263" s="5">
        <v>25829.602866000001</v>
      </c>
      <c r="U263" s="5">
        <v>1989569.9102360001</v>
      </c>
    </row>
    <row r="264" spans="2:21" x14ac:dyDescent="0.25">
      <c r="B264" s="1"/>
      <c r="C264" s="27">
        <v>44682</v>
      </c>
      <c r="D264" s="5">
        <v>178141.583487</v>
      </c>
      <c r="E264" s="5">
        <v>175.91170700000001</v>
      </c>
      <c r="F264" s="5">
        <v>1266744.2787029999</v>
      </c>
      <c r="G264" s="5">
        <v>59836.713742</v>
      </c>
      <c r="H264" s="5">
        <v>130361.291033</v>
      </c>
      <c r="I264" s="5"/>
      <c r="J264" s="5">
        <v>12897.794447</v>
      </c>
      <c r="K264" s="5">
        <v>176194.46641399999</v>
      </c>
      <c r="L264" s="5"/>
      <c r="M264" s="5">
        <v>3037.971536</v>
      </c>
      <c r="N264" s="5">
        <v>100829.58680600001</v>
      </c>
      <c r="O264" s="5">
        <v>6207.3062540000001</v>
      </c>
      <c r="P264" s="5"/>
      <c r="Q264" s="5">
        <v>12988.104697000001</v>
      </c>
      <c r="R264" s="5"/>
      <c r="S264" s="5">
        <v>11706.627278</v>
      </c>
      <c r="T264" s="5">
        <v>28768.332415000001</v>
      </c>
      <c r="U264" s="5">
        <v>1987889.9685190001</v>
      </c>
    </row>
    <row r="265" spans="2:21" x14ac:dyDescent="0.25">
      <c r="B265" s="1"/>
      <c r="C265" s="27">
        <v>44713</v>
      </c>
      <c r="D265" s="5">
        <v>168219.86668199999</v>
      </c>
      <c r="E265" s="5">
        <v>160.10082399999999</v>
      </c>
      <c r="F265" s="5">
        <v>1081701.6671819999</v>
      </c>
      <c r="G265" s="5">
        <v>52389.945234999999</v>
      </c>
      <c r="H265" s="5">
        <v>123497.871915</v>
      </c>
      <c r="I265" s="5"/>
      <c r="J265" s="5">
        <v>12287.300483999999</v>
      </c>
      <c r="K265" s="5">
        <v>171148.53915699999</v>
      </c>
      <c r="L265" s="5"/>
      <c r="M265" s="5">
        <v>2895.8114430000001</v>
      </c>
      <c r="N265" s="5">
        <v>92006.298185000007</v>
      </c>
      <c r="O265" s="5">
        <v>5919.6834140000001</v>
      </c>
      <c r="P265" s="5"/>
      <c r="Q265" s="5">
        <v>11355.363481</v>
      </c>
      <c r="R265" s="5"/>
      <c r="S265" s="5">
        <v>10131.762029</v>
      </c>
      <c r="T265" s="5">
        <v>25641.156189000001</v>
      </c>
      <c r="U265" s="5">
        <v>1757355.36622</v>
      </c>
    </row>
    <row r="266" spans="2:21" x14ac:dyDescent="0.25">
      <c r="B266" s="1"/>
      <c r="C266" s="27">
        <v>44743</v>
      </c>
      <c r="D266" s="5">
        <v>181299.706779</v>
      </c>
      <c r="E266" s="5">
        <v>158.31641200000001</v>
      </c>
      <c r="F266" s="5">
        <v>930534.36036699999</v>
      </c>
      <c r="G266" s="5">
        <v>53042.381400999999</v>
      </c>
      <c r="H266" s="5">
        <v>133102.214331</v>
      </c>
      <c r="I266" s="5"/>
      <c r="J266" s="5">
        <v>12732.82597</v>
      </c>
      <c r="K266" s="5">
        <v>183741.80450900001</v>
      </c>
      <c r="L266" s="5"/>
      <c r="M266" s="5">
        <v>3137.3537289999999</v>
      </c>
      <c r="N266" s="5">
        <v>97003.561111000003</v>
      </c>
      <c r="O266" s="5">
        <v>6112.7172970000001</v>
      </c>
      <c r="P266" s="5"/>
      <c r="Q266" s="5">
        <v>11205.591657999999</v>
      </c>
      <c r="R266" s="5"/>
      <c r="S266" s="5">
        <v>9882.928801</v>
      </c>
      <c r="T266" s="5">
        <v>21238.758908</v>
      </c>
      <c r="U266" s="5">
        <v>1643192.5212729999</v>
      </c>
    </row>
    <row r="267" spans="2:21" x14ac:dyDescent="0.25">
      <c r="B267" s="1"/>
      <c r="C267" s="27">
        <v>44774</v>
      </c>
      <c r="D267" s="5">
        <v>173888.225458</v>
      </c>
      <c r="E267" s="5">
        <v>174.30535</v>
      </c>
      <c r="F267" s="5">
        <v>1347002.884264</v>
      </c>
      <c r="G267" s="5">
        <v>58781.437657000002</v>
      </c>
      <c r="H267" s="5">
        <v>124071.354513</v>
      </c>
      <c r="I267" s="5"/>
      <c r="J267" s="5">
        <v>12963.473065</v>
      </c>
      <c r="K267" s="5">
        <v>174772.28529599999</v>
      </c>
      <c r="L267" s="5"/>
      <c r="M267" s="5">
        <v>2963.021252</v>
      </c>
      <c r="N267" s="5">
        <v>111657.719467</v>
      </c>
      <c r="O267" s="5">
        <v>6550.0900279999996</v>
      </c>
      <c r="P267" s="5"/>
      <c r="Q267" s="5">
        <v>12267.11544</v>
      </c>
      <c r="R267" s="5"/>
      <c r="S267" s="5">
        <v>10154.671025</v>
      </c>
      <c r="T267" s="5">
        <v>28542.776467</v>
      </c>
      <c r="U267" s="5">
        <v>2063789.359282</v>
      </c>
    </row>
    <row r="268" spans="2:21" x14ac:dyDescent="0.25">
      <c r="B268" s="1"/>
      <c r="C268" s="27">
        <v>44805</v>
      </c>
      <c r="D268" s="5">
        <v>183260.68685500001</v>
      </c>
      <c r="E268" s="5">
        <v>163.84515999999999</v>
      </c>
      <c r="F268" s="5">
        <v>1182428.8006819999</v>
      </c>
      <c r="G268" s="5">
        <v>56467.693740000002</v>
      </c>
      <c r="H268" s="5">
        <v>142371.69051499999</v>
      </c>
      <c r="I268" s="5"/>
      <c r="J268" s="5">
        <v>13003.838027</v>
      </c>
      <c r="K268" s="5">
        <v>181491.100921</v>
      </c>
      <c r="L268" s="5"/>
      <c r="M268" s="5">
        <v>3191.431286</v>
      </c>
      <c r="N268" s="5">
        <v>106243.45973800001</v>
      </c>
      <c r="O268" s="5">
        <v>6436.0802510000003</v>
      </c>
      <c r="P268" s="5"/>
      <c r="Q268" s="5">
        <v>11748.505144999999</v>
      </c>
      <c r="R268" s="5"/>
      <c r="S268" s="5">
        <v>10090.462045</v>
      </c>
      <c r="T268" s="5">
        <v>27622.271348999999</v>
      </c>
      <c r="U268" s="5">
        <v>1924519.8657140001</v>
      </c>
    </row>
    <row r="269" spans="2:21" x14ac:dyDescent="0.25">
      <c r="B269" s="1"/>
      <c r="C269" s="27">
        <v>44835</v>
      </c>
      <c r="D269" s="5">
        <v>187465.96556400001</v>
      </c>
      <c r="E269" s="5">
        <v>170.867322</v>
      </c>
      <c r="F269" s="5">
        <v>1311017.5492509999</v>
      </c>
      <c r="G269" s="5">
        <v>52480.135289999998</v>
      </c>
      <c r="H269" s="5">
        <v>127783.147306</v>
      </c>
      <c r="I269" s="5"/>
      <c r="J269" s="5">
        <v>12805.732921999999</v>
      </c>
      <c r="K269" s="5">
        <v>163205.64272800001</v>
      </c>
      <c r="L269" s="5"/>
      <c r="M269" s="5">
        <v>3153.4932950000002</v>
      </c>
      <c r="N269" s="5">
        <v>98375.088245000006</v>
      </c>
      <c r="O269" s="5">
        <v>6452.3479610000004</v>
      </c>
      <c r="P269" s="5"/>
      <c r="Q269" s="5">
        <v>11528.922858</v>
      </c>
      <c r="R269" s="5"/>
      <c r="S269" s="5">
        <v>9084.3433299999997</v>
      </c>
      <c r="T269" s="5">
        <v>25543.742768</v>
      </c>
      <c r="U269" s="5">
        <v>2009066.97884</v>
      </c>
    </row>
    <row r="270" spans="2:21" x14ac:dyDescent="0.25">
      <c r="B270" s="1"/>
      <c r="C270" s="27">
        <v>44866</v>
      </c>
      <c r="D270" s="5">
        <v>172377.484772</v>
      </c>
      <c r="E270" s="5">
        <v>186.78136599999999</v>
      </c>
      <c r="F270" s="5">
        <v>1198901.9026800001</v>
      </c>
      <c r="G270" s="5">
        <v>60287.594869</v>
      </c>
      <c r="H270" s="5">
        <v>119401.546389</v>
      </c>
      <c r="I270" s="5"/>
      <c r="J270" s="5">
        <v>12608.904359</v>
      </c>
      <c r="K270" s="5">
        <v>193026.40356899999</v>
      </c>
      <c r="L270" s="5"/>
      <c r="M270" s="5">
        <v>2962.7759590000001</v>
      </c>
      <c r="N270" s="5">
        <v>117909.05650599999</v>
      </c>
      <c r="O270" s="5">
        <v>6492.3388610000002</v>
      </c>
      <c r="P270" s="5"/>
      <c r="Q270" s="5">
        <v>12814.849561000001</v>
      </c>
      <c r="R270" s="5"/>
      <c r="S270" s="5">
        <v>10161.915644000001</v>
      </c>
      <c r="T270" s="5">
        <v>28461.480500999998</v>
      </c>
      <c r="U270" s="5">
        <v>1935593.035036</v>
      </c>
    </row>
    <row r="271" spans="2:21" x14ac:dyDescent="0.25">
      <c r="B271" s="1"/>
      <c r="C271" s="27">
        <v>44896</v>
      </c>
      <c r="D271" s="5">
        <v>214070.50634299999</v>
      </c>
      <c r="E271" s="5">
        <v>194.38619800000001</v>
      </c>
      <c r="F271" s="5">
        <v>1515792.3119989999</v>
      </c>
      <c r="G271" s="5">
        <v>63834.037604999998</v>
      </c>
      <c r="H271" s="5">
        <v>157049.96801899999</v>
      </c>
      <c r="I271" s="5"/>
      <c r="J271" s="5">
        <v>14448.45167</v>
      </c>
      <c r="K271" s="5">
        <v>205130.25255400001</v>
      </c>
      <c r="L271" s="5"/>
      <c r="M271" s="5">
        <v>3744.3382409999999</v>
      </c>
      <c r="N271" s="5">
        <v>125910.84037999999</v>
      </c>
      <c r="O271" s="5">
        <v>7152.2519300000004</v>
      </c>
      <c r="P271" s="5"/>
      <c r="Q271" s="5">
        <v>12981.464647999999</v>
      </c>
      <c r="R271" s="5"/>
      <c r="S271" s="5">
        <v>11215.832251</v>
      </c>
      <c r="T271" s="5">
        <v>31220.559792</v>
      </c>
      <c r="U271" s="5">
        <v>2362745.20163</v>
      </c>
    </row>
    <row r="272" spans="2:21" x14ac:dyDescent="0.25">
      <c r="B272" s="1"/>
      <c r="C272" s="26">
        <v>44927</v>
      </c>
      <c r="D272" s="4">
        <v>183358.83059600001</v>
      </c>
      <c r="E272" s="4">
        <v>170.70400000000001</v>
      </c>
      <c r="F272" s="4">
        <v>1235327.062958</v>
      </c>
      <c r="G272" s="4">
        <v>61403.379888000003</v>
      </c>
      <c r="H272" s="4">
        <v>128835.207786</v>
      </c>
      <c r="I272" s="4"/>
      <c r="J272" s="4">
        <v>12740.108747</v>
      </c>
      <c r="K272" s="4">
        <v>194016.26758099999</v>
      </c>
      <c r="L272" s="4"/>
      <c r="M272" s="4">
        <v>3417.3642519999999</v>
      </c>
      <c r="N272" s="4">
        <v>123178.764073</v>
      </c>
      <c r="O272" s="4">
        <v>6405.4216770000003</v>
      </c>
      <c r="P272" s="4"/>
      <c r="Q272" s="4">
        <v>12252.504924000001</v>
      </c>
      <c r="R272" s="4"/>
      <c r="S272" s="4">
        <v>10780.228438</v>
      </c>
      <c r="T272" s="4">
        <v>29863.640164</v>
      </c>
      <c r="U272" s="4">
        <v>2001749.485084</v>
      </c>
    </row>
    <row r="273" spans="2:21" x14ac:dyDescent="0.25">
      <c r="B273" s="1"/>
      <c r="C273" s="27">
        <v>44958</v>
      </c>
      <c r="D273" s="5">
        <v>179377.79667400001</v>
      </c>
      <c r="E273" s="5">
        <v>171.280339</v>
      </c>
      <c r="F273" s="5">
        <v>1252679.7487890001</v>
      </c>
      <c r="G273" s="5">
        <v>56859.157932000002</v>
      </c>
      <c r="H273" s="5">
        <v>126259.759108</v>
      </c>
      <c r="I273" s="5"/>
      <c r="J273" s="5">
        <v>12268.606743</v>
      </c>
      <c r="K273" s="5">
        <v>175352.57762</v>
      </c>
      <c r="L273" s="5"/>
      <c r="M273" s="5">
        <v>3498.468014</v>
      </c>
      <c r="N273" s="5">
        <v>121675.129266</v>
      </c>
      <c r="O273" s="5">
        <v>6330.545736</v>
      </c>
      <c r="P273" s="5"/>
      <c r="Q273" s="5">
        <v>11289.957435</v>
      </c>
      <c r="R273" s="5"/>
      <c r="S273" s="5">
        <v>9602.0164580000001</v>
      </c>
      <c r="T273" s="5">
        <v>27642.122868999999</v>
      </c>
      <c r="U273" s="5">
        <v>1983007.166983</v>
      </c>
    </row>
    <row r="274" spans="2:21" x14ac:dyDescent="0.25">
      <c r="B274" s="1"/>
      <c r="C274" s="27">
        <v>44986</v>
      </c>
      <c r="D274" s="5">
        <v>187554.23407400001</v>
      </c>
      <c r="E274" s="5">
        <v>186.08814699999999</v>
      </c>
      <c r="F274" s="5">
        <v>1370531.188542</v>
      </c>
      <c r="G274" s="5">
        <v>58843.489893999998</v>
      </c>
      <c r="H274" s="5">
        <v>139714.856997</v>
      </c>
      <c r="I274" s="5"/>
      <c r="J274" s="5">
        <v>13241.070392</v>
      </c>
      <c r="K274" s="5">
        <v>182947.66018899999</v>
      </c>
      <c r="L274" s="5"/>
      <c r="M274" s="5">
        <v>3400.6389180000001</v>
      </c>
      <c r="N274" s="5">
        <v>131650.35772900001</v>
      </c>
      <c r="O274" s="5">
        <v>6944.6816550000003</v>
      </c>
      <c r="P274" s="5"/>
      <c r="Q274" s="5">
        <v>11876.211727</v>
      </c>
      <c r="R274" s="5"/>
      <c r="S274" s="5">
        <v>10024.705915</v>
      </c>
      <c r="T274" s="5">
        <v>27953.738310000001</v>
      </c>
      <c r="U274" s="5">
        <v>2144868.922489</v>
      </c>
    </row>
    <row r="275" spans="2:21" x14ac:dyDescent="0.25">
      <c r="B275" s="1"/>
      <c r="C275" s="27">
        <v>45017</v>
      </c>
      <c r="D275" s="5">
        <v>177242.47876599999</v>
      </c>
      <c r="E275" s="5">
        <v>164.09023400000001</v>
      </c>
      <c r="F275" s="5">
        <v>1295498.6062419999</v>
      </c>
      <c r="G275" s="5">
        <v>51598.560215999998</v>
      </c>
      <c r="H275" s="5">
        <v>114278.042512</v>
      </c>
      <c r="I275" s="5"/>
      <c r="J275" s="5">
        <v>12245.640949000001</v>
      </c>
      <c r="K275" s="5">
        <v>158864.63972899999</v>
      </c>
      <c r="L275" s="5"/>
      <c r="M275" s="5">
        <v>2957.5766020000001</v>
      </c>
      <c r="N275" s="5">
        <v>116510.22846899999</v>
      </c>
      <c r="O275" s="5">
        <v>6449.3449060000003</v>
      </c>
      <c r="P275" s="5"/>
      <c r="Q275" s="5">
        <v>10625.576392000001</v>
      </c>
      <c r="R275" s="5"/>
      <c r="S275" s="5">
        <v>8958.094916</v>
      </c>
      <c r="T275" s="5">
        <v>27508.104716999998</v>
      </c>
      <c r="U275" s="5">
        <v>1982900.98465</v>
      </c>
    </row>
    <row r="276" spans="2:21" x14ac:dyDescent="0.25">
      <c r="B276" s="1"/>
      <c r="C276" s="27">
        <v>45047</v>
      </c>
      <c r="D276" s="5">
        <v>170798.60896700001</v>
      </c>
      <c r="E276" s="5">
        <v>169.36014900000001</v>
      </c>
      <c r="F276" s="5">
        <v>1242334.3923299999</v>
      </c>
      <c r="G276" s="5">
        <v>58509.872904000003</v>
      </c>
      <c r="H276" s="5">
        <v>115129.247177</v>
      </c>
      <c r="I276" s="5"/>
      <c r="J276" s="5">
        <v>12841.880936</v>
      </c>
      <c r="K276" s="5">
        <v>178249.94601499999</v>
      </c>
      <c r="L276" s="5"/>
      <c r="M276" s="5">
        <v>3055.958134</v>
      </c>
      <c r="N276" s="5">
        <v>129227.819838</v>
      </c>
      <c r="O276" s="5">
        <v>6881.0505080000003</v>
      </c>
      <c r="P276" s="5"/>
      <c r="Q276" s="5">
        <v>12058.747905</v>
      </c>
      <c r="R276" s="5"/>
      <c r="S276" s="5">
        <v>9789.1128129999997</v>
      </c>
      <c r="T276" s="5">
        <v>27578.889303</v>
      </c>
      <c r="U276" s="5">
        <v>1966624.8869790002</v>
      </c>
    </row>
    <row r="277" spans="2:21" x14ac:dyDescent="0.25">
      <c r="B277" s="1"/>
      <c r="C277" s="27">
        <v>45078</v>
      </c>
      <c r="D277" s="5">
        <v>165853.82754200001</v>
      </c>
      <c r="E277" s="5">
        <v>162.79814099999999</v>
      </c>
      <c r="F277" s="5">
        <v>1199485.1176849999</v>
      </c>
      <c r="G277" s="5">
        <v>52211.058171999997</v>
      </c>
      <c r="H277" s="5">
        <v>122666.96152</v>
      </c>
      <c r="I277" s="5"/>
      <c r="J277" s="5">
        <v>12169.602693000001</v>
      </c>
      <c r="K277" s="5">
        <v>157949.48707599999</v>
      </c>
      <c r="L277" s="5"/>
      <c r="M277" s="5">
        <v>2926.5748610000001</v>
      </c>
      <c r="N277" s="5">
        <v>106142.51508100001</v>
      </c>
      <c r="O277" s="5">
        <v>6575.8238920000003</v>
      </c>
      <c r="P277" s="5"/>
      <c r="Q277" s="5">
        <v>11159.767887</v>
      </c>
      <c r="R277" s="5"/>
      <c r="S277" s="5">
        <v>8634.3016650000009</v>
      </c>
      <c r="T277" s="5">
        <v>24560.354147999999</v>
      </c>
      <c r="U277" s="5">
        <v>1870498.1903630004</v>
      </c>
    </row>
    <row r="278" spans="2:21" x14ac:dyDescent="0.25">
      <c r="B278" s="1"/>
      <c r="C278" s="27">
        <v>45108</v>
      </c>
      <c r="D278" s="5">
        <v>178020.71277799999</v>
      </c>
      <c r="E278" s="5">
        <v>173.08014600000001</v>
      </c>
      <c r="F278" s="5">
        <v>1280092.754</v>
      </c>
      <c r="G278" s="5">
        <v>57767.747176999997</v>
      </c>
      <c r="H278" s="5">
        <v>112163.48722700001</v>
      </c>
      <c r="I278" s="5"/>
      <c r="J278" s="5">
        <v>12780.309753</v>
      </c>
      <c r="K278" s="5">
        <v>171789.306014</v>
      </c>
      <c r="L278" s="5"/>
      <c r="M278" s="5">
        <v>3199.309831</v>
      </c>
      <c r="N278" s="5">
        <v>117381.70965800001</v>
      </c>
      <c r="O278" s="5">
        <v>6870.9744110000001</v>
      </c>
      <c r="P278" s="5"/>
      <c r="Q278" s="5">
        <v>12537.534964</v>
      </c>
      <c r="R278" s="5"/>
      <c r="S278" s="5">
        <v>9489.2252950000002</v>
      </c>
      <c r="T278" s="5">
        <v>26633.726524999998</v>
      </c>
      <c r="U278" s="5">
        <v>1988899.877779</v>
      </c>
    </row>
    <row r="279" spans="2:21" x14ac:dyDescent="0.25">
      <c r="B279" s="1"/>
      <c r="C279" s="27">
        <v>45139</v>
      </c>
      <c r="D279" s="5">
        <v>166607.50095099999</v>
      </c>
      <c r="E279" s="5">
        <v>162.22592299999999</v>
      </c>
      <c r="F279" s="5">
        <v>1198980.6377960001</v>
      </c>
      <c r="G279" s="5">
        <v>53207.185538999998</v>
      </c>
      <c r="H279" s="5">
        <v>113211.19307199999</v>
      </c>
      <c r="I279" s="5"/>
      <c r="J279" s="5">
        <v>12450.721334</v>
      </c>
      <c r="K279" s="5">
        <v>161173.98586399999</v>
      </c>
      <c r="L279" s="5"/>
      <c r="M279" s="5">
        <v>3010.4839900000002</v>
      </c>
      <c r="N279" s="5">
        <v>108492.407498</v>
      </c>
      <c r="O279" s="5">
        <v>6817.1512350000003</v>
      </c>
      <c r="P279" s="5"/>
      <c r="Q279" s="5">
        <v>12016.578947</v>
      </c>
      <c r="R279" s="5"/>
      <c r="S279" s="5">
        <v>8089.1406619999998</v>
      </c>
      <c r="T279" s="5">
        <v>25096.155735</v>
      </c>
      <c r="U279" s="5">
        <v>1869315.3685459998</v>
      </c>
    </row>
    <row r="280" spans="2:21" x14ac:dyDescent="0.25">
      <c r="B280" s="1"/>
      <c r="C280" s="27">
        <v>45170</v>
      </c>
      <c r="D280" s="5">
        <v>179250.420809</v>
      </c>
      <c r="E280" s="5">
        <v>158.51889</v>
      </c>
      <c r="F280" s="5">
        <v>1225886.1834440001</v>
      </c>
      <c r="G280" s="5">
        <v>54631.665052999997</v>
      </c>
      <c r="H280" s="5">
        <v>124091.852745</v>
      </c>
      <c r="I280" s="5"/>
      <c r="J280" s="5">
        <v>12642.405551</v>
      </c>
      <c r="K280" s="5">
        <v>162204.28204399999</v>
      </c>
      <c r="L280" s="5"/>
      <c r="M280" s="5">
        <v>3145.2251630000001</v>
      </c>
      <c r="N280" s="5">
        <v>109783.510322</v>
      </c>
      <c r="O280" s="5">
        <v>6853.9482379999999</v>
      </c>
      <c r="P280" s="5"/>
      <c r="Q280" s="5">
        <v>12327.023099</v>
      </c>
      <c r="R280" s="5"/>
      <c r="S280" s="5">
        <v>8621.4637180000009</v>
      </c>
      <c r="T280" s="5">
        <v>25186.413408</v>
      </c>
      <c r="U280" s="5">
        <v>1924782.9124840002</v>
      </c>
    </row>
    <row r="281" spans="2:21" x14ac:dyDescent="0.25">
      <c r="B281" s="1"/>
      <c r="C281" s="27">
        <v>45200</v>
      </c>
      <c r="D281" s="5">
        <v>171564.15414500001</v>
      </c>
      <c r="E281" s="5">
        <v>190.45484500000001</v>
      </c>
      <c r="F281" s="5">
        <v>1171130.3928759999</v>
      </c>
      <c r="G281" s="5">
        <v>58909.930606000002</v>
      </c>
      <c r="H281" s="5">
        <v>117333.897381</v>
      </c>
      <c r="I281" s="5"/>
      <c r="J281" s="5">
        <v>12378.381457</v>
      </c>
      <c r="K281" s="5">
        <v>177055.620463</v>
      </c>
      <c r="L281" s="5"/>
      <c r="M281" s="5">
        <v>3107.9866350000002</v>
      </c>
      <c r="N281" s="5">
        <v>120986.295464</v>
      </c>
      <c r="O281" s="5">
        <v>6949.3930970000001</v>
      </c>
      <c r="P281" s="5"/>
      <c r="Q281" s="5">
        <v>13775.800287</v>
      </c>
      <c r="R281" s="5"/>
      <c r="S281" s="5">
        <v>9050.3579570000002</v>
      </c>
      <c r="T281" s="5">
        <v>27293.984307999999</v>
      </c>
      <c r="U281" s="5">
        <v>1889726.6495209995</v>
      </c>
    </row>
    <row r="282" spans="2:21" x14ac:dyDescent="0.25">
      <c r="B282" s="1"/>
      <c r="C282" s="27">
        <v>45231</v>
      </c>
      <c r="D282" s="5">
        <v>168363.23261000001</v>
      </c>
      <c r="E282" s="5">
        <v>174.80051499999999</v>
      </c>
      <c r="F282" s="5">
        <v>1229441.260576</v>
      </c>
      <c r="G282" s="5">
        <v>53670.397988999997</v>
      </c>
      <c r="H282" s="5">
        <v>109422.070485</v>
      </c>
      <c r="I282" s="5"/>
      <c r="J282" s="5">
        <v>12000.111644000001</v>
      </c>
      <c r="K282" s="5">
        <v>165235.768881</v>
      </c>
      <c r="L282" s="5"/>
      <c r="M282" s="5">
        <v>3027.903245</v>
      </c>
      <c r="N282" s="5">
        <v>114352.519051</v>
      </c>
      <c r="O282" s="5">
        <v>6863.9388360000003</v>
      </c>
      <c r="P282" s="5"/>
      <c r="Q282" s="5">
        <v>12840.734767</v>
      </c>
      <c r="R282" s="5"/>
      <c r="S282" s="5">
        <v>8080.1541029999998</v>
      </c>
      <c r="T282" s="5">
        <v>25241.675826999999</v>
      </c>
      <c r="U282" s="5">
        <v>1908714.5685289998</v>
      </c>
    </row>
    <row r="283" spans="2:21" x14ac:dyDescent="0.25">
      <c r="B283" s="1"/>
      <c r="C283" s="27">
        <v>45261</v>
      </c>
      <c r="D283" s="5">
        <v>203143.53479100001</v>
      </c>
      <c r="E283" s="5">
        <v>199.11686599999999</v>
      </c>
      <c r="F283" s="5">
        <v>1301715.1064259999</v>
      </c>
      <c r="G283" s="5">
        <v>60577.227292000003</v>
      </c>
      <c r="H283" s="5">
        <v>138018.76103299999</v>
      </c>
      <c r="I283" s="5"/>
      <c r="J283" s="5">
        <v>13554.339373999999</v>
      </c>
      <c r="K283" s="5">
        <v>184305.04165200001</v>
      </c>
      <c r="L283" s="5"/>
      <c r="M283" s="5">
        <v>3520.0944610000001</v>
      </c>
      <c r="N283" s="5">
        <v>129370.628901</v>
      </c>
      <c r="O283" s="5">
        <v>7511.6082280000001</v>
      </c>
      <c r="P283" s="5"/>
      <c r="Q283" s="5">
        <v>14324.323952999999</v>
      </c>
      <c r="R283" s="5"/>
      <c r="S283" s="5">
        <v>9431.8850880000009</v>
      </c>
      <c r="T283" s="5">
        <v>28315.754893000001</v>
      </c>
      <c r="U283" s="5">
        <v>2093987.4229579999</v>
      </c>
    </row>
    <row r="284" spans="2:21" x14ac:dyDescent="0.25">
      <c r="B284" s="1"/>
      <c r="C284" s="26">
        <v>45292</v>
      </c>
      <c r="D284" s="4">
        <v>172860.110586</v>
      </c>
      <c r="E284" s="4">
        <v>199.14469500000001</v>
      </c>
      <c r="F284" s="4">
        <v>1133595.3415900001</v>
      </c>
      <c r="G284" s="4">
        <v>61661.663914999997</v>
      </c>
      <c r="H284" s="4">
        <v>118063.864401</v>
      </c>
      <c r="I284" s="4"/>
      <c r="J284" s="4">
        <v>12245.939616</v>
      </c>
      <c r="K284" s="4">
        <v>165104.58913199999</v>
      </c>
      <c r="L284" s="4"/>
      <c r="M284" s="4">
        <v>3361.4454150000001</v>
      </c>
      <c r="N284" s="4">
        <v>128363.824389</v>
      </c>
      <c r="O284" s="4">
        <v>6926.6201129999999</v>
      </c>
      <c r="P284" s="4"/>
      <c r="Q284" s="4">
        <v>14260.978933</v>
      </c>
      <c r="R284" s="4"/>
      <c r="S284" s="4">
        <v>9326.9845210000003</v>
      </c>
      <c r="T284" s="4">
        <v>29031.163933</v>
      </c>
      <c r="U284" s="4">
        <v>1855001.671239</v>
      </c>
    </row>
    <row r="285" spans="2:21" x14ac:dyDescent="0.25">
      <c r="B285" s="1"/>
      <c r="C285" s="27">
        <v>45323</v>
      </c>
      <c r="D285" s="5">
        <v>173167.73579100001</v>
      </c>
      <c r="E285" s="5">
        <v>182.500924</v>
      </c>
      <c r="F285" s="5">
        <v>1176720.3481709999</v>
      </c>
      <c r="G285" s="5">
        <v>60904.926399000004</v>
      </c>
      <c r="H285" s="5">
        <v>118380.644486</v>
      </c>
      <c r="I285" s="5"/>
      <c r="J285" s="5">
        <v>11679.580808000001</v>
      </c>
      <c r="K285" s="5">
        <v>163541.637632</v>
      </c>
      <c r="L285" s="5"/>
      <c r="M285" s="5">
        <v>3186.4341770000001</v>
      </c>
      <c r="N285" s="5">
        <v>126271.036462</v>
      </c>
      <c r="O285" s="5">
        <v>6909.9495589999997</v>
      </c>
      <c r="P285" s="5"/>
      <c r="Q285" s="5">
        <v>12870.142249</v>
      </c>
      <c r="R285" s="5"/>
      <c r="S285" s="5">
        <v>8266.3526139999994</v>
      </c>
      <c r="T285" s="5">
        <v>24535.777485999999</v>
      </c>
      <c r="U285" s="5">
        <v>1886617.0667580001</v>
      </c>
    </row>
    <row r="286" spans="2:21" x14ac:dyDescent="0.25">
      <c r="B286" s="1"/>
      <c r="C286" s="27">
        <v>45352</v>
      </c>
      <c r="D286" s="5">
        <v>176883.67964700001</v>
      </c>
      <c r="E286" s="5">
        <v>180.77527499999999</v>
      </c>
      <c r="F286" s="5">
        <v>1208601.4556750001</v>
      </c>
      <c r="G286" s="5">
        <v>51764.137785999999</v>
      </c>
      <c r="H286" s="5">
        <v>117456.689031</v>
      </c>
      <c r="I286" s="5"/>
      <c r="J286" s="5">
        <v>12073.751877999999</v>
      </c>
      <c r="K286" s="5">
        <v>151869.15009499999</v>
      </c>
      <c r="L286" s="5"/>
      <c r="M286" s="5">
        <v>2757.3830429999998</v>
      </c>
      <c r="N286" s="5">
        <v>118174.67630000001</v>
      </c>
      <c r="O286" s="5">
        <v>7102.2063010000002</v>
      </c>
      <c r="P286" s="5"/>
      <c r="Q286" s="5">
        <v>10506.224437000001</v>
      </c>
      <c r="R286" s="5"/>
      <c r="S286" s="5">
        <v>7657.7664199999999</v>
      </c>
      <c r="T286" s="5">
        <v>24060.811223000001</v>
      </c>
      <c r="U286" s="5">
        <v>1889088.7071110001</v>
      </c>
    </row>
    <row r="287" spans="2:21" x14ac:dyDescent="0.25">
      <c r="B287" s="1"/>
      <c r="C287" s="27">
        <v>45383</v>
      </c>
      <c r="D287" s="5">
        <v>159750.89861800001</v>
      </c>
      <c r="E287" s="5">
        <v>201.69083800000001</v>
      </c>
      <c r="F287" s="5">
        <v>1046261.940283</v>
      </c>
      <c r="G287" s="5">
        <v>56448.129269999998</v>
      </c>
      <c r="H287" s="5">
        <v>109779.146199</v>
      </c>
      <c r="I287" s="5"/>
      <c r="J287" s="5">
        <v>11563.878993</v>
      </c>
      <c r="K287" s="5">
        <v>151392.49486000001</v>
      </c>
      <c r="L287" s="5"/>
      <c r="M287" s="5">
        <v>2835.1616100000001</v>
      </c>
      <c r="N287" s="5">
        <v>131185.789834</v>
      </c>
      <c r="O287" s="5">
        <v>6886.4616720000004</v>
      </c>
      <c r="P287" s="5"/>
      <c r="Q287" s="5">
        <v>11756.851343</v>
      </c>
      <c r="R287" s="5"/>
      <c r="S287" s="5">
        <v>8679.0208619999994</v>
      </c>
      <c r="T287" s="5">
        <v>26170.307175000002</v>
      </c>
      <c r="U287" s="5">
        <v>1722911.771557</v>
      </c>
    </row>
    <row r="288" spans="2:21" x14ac:dyDescent="0.25">
      <c r="B288" s="1"/>
      <c r="C288" s="27">
        <v>45413</v>
      </c>
      <c r="D288" s="5">
        <v>163556.137178</v>
      </c>
      <c r="E288" s="5">
        <v>190.14089899999999</v>
      </c>
      <c r="F288" s="5">
        <v>1273415.7748720001</v>
      </c>
      <c r="G288" s="5">
        <v>51243.590912</v>
      </c>
      <c r="H288" s="5">
        <v>114495.43213099999</v>
      </c>
      <c r="I288" s="5"/>
      <c r="J288" s="5">
        <v>11901.672651000001</v>
      </c>
      <c r="K288" s="5">
        <v>152946.30988700001</v>
      </c>
      <c r="L288" s="5"/>
      <c r="M288" s="5">
        <v>2780.3916370000002</v>
      </c>
      <c r="N288" s="5">
        <v>121160.25808499999</v>
      </c>
      <c r="O288" s="5">
        <v>7069.3120559999998</v>
      </c>
      <c r="P288" s="5"/>
      <c r="Q288" s="5">
        <v>11317.099673999999</v>
      </c>
      <c r="R288" s="5"/>
      <c r="S288" s="5">
        <v>7833.7161550000001</v>
      </c>
      <c r="T288" s="5">
        <v>24008.144145999999</v>
      </c>
      <c r="U288" s="5">
        <v>1941917.9802830005</v>
      </c>
    </row>
    <row r="289" spans="1:21" x14ac:dyDescent="0.25">
      <c r="B289" s="1"/>
      <c r="C289" s="27">
        <v>45444</v>
      </c>
      <c r="D289" s="5">
        <v>154834.02289299999</v>
      </c>
      <c r="E289" s="5">
        <v>162.1251</v>
      </c>
      <c r="F289" s="5">
        <v>1107203.624638</v>
      </c>
      <c r="G289" s="5">
        <v>44608.285534000002</v>
      </c>
      <c r="H289" s="5">
        <v>94845.529781000005</v>
      </c>
      <c r="I289" s="5"/>
      <c r="J289" s="5">
        <v>11000.883734999999</v>
      </c>
      <c r="K289" s="5">
        <v>150832.08781600001</v>
      </c>
      <c r="L289" s="5"/>
      <c r="M289" s="5">
        <v>2364.4147680000001</v>
      </c>
      <c r="N289" s="5">
        <v>102525.831234</v>
      </c>
      <c r="O289" s="5">
        <v>6583.4152869999998</v>
      </c>
      <c r="P289" s="5"/>
      <c r="Q289" s="5">
        <v>8719.7564999999995</v>
      </c>
      <c r="R289" s="5"/>
      <c r="S289" s="5">
        <v>6767.1171089999998</v>
      </c>
      <c r="T289" s="5">
        <v>20128.164970000002</v>
      </c>
      <c r="U289" s="5">
        <v>1710575.2593649998</v>
      </c>
    </row>
    <row r="290" spans="1:21" x14ac:dyDescent="0.25">
      <c r="B290" s="1"/>
      <c r="C290" s="27">
        <v>45474</v>
      </c>
      <c r="D290" s="5">
        <v>158214.862846</v>
      </c>
      <c r="E290" s="5">
        <v>209.77729199999999</v>
      </c>
      <c r="F290" s="5">
        <v>1294789.5412330001</v>
      </c>
      <c r="G290" s="5">
        <v>53594.382150999998</v>
      </c>
      <c r="H290" s="5">
        <v>106546.36476700001</v>
      </c>
      <c r="I290" s="5"/>
      <c r="J290" s="5">
        <v>11516.620116</v>
      </c>
      <c r="K290" s="5">
        <v>156675.40543700001</v>
      </c>
      <c r="L290" s="5"/>
      <c r="M290" s="5">
        <v>2708.8244330000002</v>
      </c>
      <c r="N290" s="5">
        <v>125401.70129300001</v>
      </c>
      <c r="O290" s="5">
        <v>7187.8500910000002</v>
      </c>
      <c r="P290" s="5"/>
      <c r="Q290" s="5">
        <v>9376.7917770000004</v>
      </c>
      <c r="R290" s="5"/>
      <c r="S290" s="5">
        <v>8157.7684520000003</v>
      </c>
      <c r="T290" s="5">
        <v>21863.441760000002</v>
      </c>
      <c r="U290" s="5">
        <v>1956243.3316480005</v>
      </c>
    </row>
    <row r="291" spans="1:21" x14ac:dyDescent="0.25">
      <c r="B291" s="1"/>
      <c r="C291" s="27">
        <v>45505</v>
      </c>
      <c r="D291" s="5">
        <v>166618.773502</v>
      </c>
      <c r="E291" s="5">
        <v>202.484835</v>
      </c>
      <c r="F291" s="5">
        <v>1191717.996727</v>
      </c>
      <c r="G291" s="5">
        <v>48644.205106000001</v>
      </c>
      <c r="H291" s="5">
        <v>113655.191937</v>
      </c>
      <c r="I291" s="5"/>
      <c r="J291" s="5">
        <v>11500.859221999999</v>
      </c>
      <c r="K291" s="5">
        <v>162734.72940000001</v>
      </c>
      <c r="L291" s="5"/>
      <c r="M291" s="5">
        <v>2690.0468190000001</v>
      </c>
      <c r="N291" s="5">
        <v>117574.681279</v>
      </c>
      <c r="O291" s="5">
        <v>7193.7986410000003</v>
      </c>
      <c r="P291" s="5"/>
      <c r="Q291" s="5">
        <v>9055.4898990000002</v>
      </c>
      <c r="R291" s="5"/>
      <c r="S291" s="5">
        <v>7121.2559289999999</v>
      </c>
      <c r="T291" s="5">
        <v>22942.205475999999</v>
      </c>
      <c r="U291" s="5">
        <v>1861651.7187719999</v>
      </c>
    </row>
    <row r="292" spans="1:21" x14ac:dyDescent="0.25">
      <c r="B292" s="1"/>
      <c r="C292" s="27">
        <v>45536</v>
      </c>
      <c r="D292" s="5">
        <v>166406.11469399999</v>
      </c>
      <c r="E292" s="5">
        <v>233.59900999999999</v>
      </c>
      <c r="F292" s="5">
        <v>1319485.427742</v>
      </c>
      <c r="G292" s="5">
        <v>54758.154715999997</v>
      </c>
      <c r="H292" s="5">
        <v>108010.17935999999</v>
      </c>
      <c r="I292" s="5"/>
      <c r="J292" s="5">
        <v>11310.951958</v>
      </c>
      <c r="K292" s="5">
        <v>160209.18986099999</v>
      </c>
      <c r="L292" s="5"/>
      <c r="M292" s="5">
        <v>2898.9097179999999</v>
      </c>
      <c r="N292" s="5">
        <v>122149.57141400001</v>
      </c>
      <c r="O292" s="5">
        <v>7009.6079760000002</v>
      </c>
      <c r="P292" s="5"/>
      <c r="Q292" s="5">
        <v>10345.579663</v>
      </c>
      <c r="R292" s="5"/>
      <c r="S292" s="5">
        <v>8349.4130609999993</v>
      </c>
      <c r="T292" s="5">
        <v>25719.216612</v>
      </c>
      <c r="U292" s="5">
        <v>1996885.9157850002</v>
      </c>
    </row>
    <row r="293" spans="1:21" x14ac:dyDescent="0.25">
      <c r="B293" s="1"/>
      <c r="C293" s="27">
        <v>45566</v>
      </c>
      <c r="D293" s="5">
        <v>167858.14095</v>
      </c>
      <c r="E293" s="5">
        <v>204.11568700000001</v>
      </c>
      <c r="F293" s="5">
        <v>1202748.842582</v>
      </c>
      <c r="G293" s="5">
        <v>46341.133189</v>
      </c>
      <c r="H293" s="5">
        <v>121799.89301699999</v>
      </c>
      <c r="I293" s="5"/>
      <c r="J293" s="5">
        <v>11670.958017999999</v>
      </c>
      <c r="K293" s="5">
        <v>166346.051106</v>
      </c>
      <c r="L293" s="5"/>
      <c r="M293" s="5">
        <v>2732.0741750000002</v>
      </c>
      <c r="N293" s="5">
        <v>121807.689214</v>
      </c>
      <c r="O293" s="5">
        <v>7314.2291619999996</v>
      </c>
      <c r="P293" s="5"/>
      <c r="Q293" s="5">
        <v>9547.3859969999994</v>
      </c>
      <c r="R293" s="5"/>
      <c r="S293" s="5">
        <v>7277.7417029999997</v>
      </c>
      <c r="T293" s="5">
        <v>23454.788888999999</v>
      </c>
      <c r="U293" s="5">
        <v>1889103.043689</v>
      </c>
    </row>
    <row r="296" spans="1:21" x14ac:dyDescent="0.25">
      <c r="A296" s="2"/>
      <c r="B296" s="3" t="s">
        <v>26</v>
      </c>
      <c r="T296" s="29"/>
    </row>
    <row r="297" spans="1:21" x14ac:dyDescent="0.25">
      <c r="B297" s="22" t="s">
        <v>51</v>
      </c>
      <c r="C297" s="22"/>
      <c r="D297" s="22"/>
      <c r="E297" s="22"/>
      <c r="F297" s="22"/>
      <c r="G297" s="22"/>
      <c r="H297" s="22"/>
    </row>
    <row r="298" spans="1:21" x14ac:dyDescent="0.25">
      <c r="B298" s="22" t="s">
        <v>55</v>
      </c>
    </row>
    <row r="299" spans="1:21" x14ac:dyDescent="0.25">
      <c r="B299" s="22" t="s">
        <v>71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tabColor rgb="FFFFFF00"/>
  </sheetPr>
  <dimension ref="A2:U299"/>
  <sheetViews>
    <sheetView showGridLines="0" tabSelected="1" zoomScale="85" zoomScaleNormal="85" workbookViewId="0">
      <pane xSplit="3" ySplit="5" topLeftCell="D265" activePane="bottomRight" state="frozenSplit"/>
      <selection activeCell="D283" sqref="D146:U283"/>
      <selection pane="topRight" activeCell="D283" sqref="D146:U283"/>
      <selection pane="bottomLeft" activeCell="D283" sqref="D146:U283"/>
      <selection pane="bottomRight" activeCell="R133" sqref="R133:R149"/>
    </sheetView>
  </sheetViews>
  <sheetFormatPr baseColWidth="10" defaultRowHeight="15" x14ac:dyDescent="0.25"/>
  <cols>
    <col min="1" max="1" width="4.5703125" customWidth="1"/>
    <col min="2" max="2" width="26.140625" customWidth="1"/>
    <col min="3" max="3" width="12.140625" customWidth="1"/>
    <col min="4" max="10" width="14.85546875" customWidth="1"/>
    <col min="11" max="11" width="14.85546875" customWidth="1" collapsed="1"/>
    <col min="12" max="21" width="14.85546875" customWidth="1"/>
  </cols>
  <sheetData>
    <row r="2" spans="2:21" ht="18.75" x14ac:dyDescent="0.3">
      <c r="B2" s="23" t="s">
        <v>20</v>
      </c>
    </row>
    <row r="3" spans="2:21" x14ac:dyDescent="0.25">
      <c r="B3" s="24" t="str">
        <f>Indice!$C$4</f>
        <v>Octubre 2024</v>
      </c>
    </row>
    <row r="4" spans="2:21" x14ac:dyDescent="0.25">
      <c r="K4" s="53"/>
    </row>
    <row r="5" spans="2:21" s="42" customFormat="1" ht="27" customHeight="1" x14ac:dyDescent="0.25">
      <c r="B5" s="39" t="s">
        <v>46</v>
      </c>
      <c r="C5" s="39" t="s">
        <v>0</v>
      </c>
      <c r="D5" s="40" t="s">
        <v>29</v>
      </c>
      <c r="E5" s="40" t="s">
        <v>57</v>
      </c>
      <c r="F5" s="40" t="s">
        <v>58</v>
      </c>
      <c r="G5" s="40" t="s">
        <v>10</v>
      </c>
      <c r="H5" s="40" t="s">
        <v>12</v>
      </c>
      <c r="I5" s="40" t="s">
        <v>11</v>
      </c>
      <c r="J5" s="40" t="s">
        <v>66</v>
      </c>
      <c r="K5" s="40" t="s">
        <v>61</v>
      </c>
      <c r="L5" s="40" t="s">
        <v>60</v>
      </c>
      <c r="M5" s="40" t="s">
        <v>62</v>
      </c>
      <c r="N5" s="40" t="s">
        <v>63</v>
      </c>
      <c r="O5" s="40" t="s">
        <v>64</v>
      </c>
      <c r="P5" s="40" t="s">
        <v>65</v>
      </c>
      <c r="Q5" s="40" t="s">
        <v>25</v>
      </c>
      <c r="R5" s="40" t="s">
        <v>14</v>
      </c>
      <c r="S5" s="40" t="s">
        <v>13</v>
      </c>
      <c r="T5" s="40" t="s">
        <v>72</v>
      </c>
      <c r="U5" s="41" t="s">
        <v>30</v>
      </c>
    </row>
    <row r="6" spans="2:21" x14ac:dyDescent="0.25">
      <c r="B6" s="24" t="s">
        <v>68</v>
      </c>
      <c r="C6" s="26">
        <v>41244</v>
      </c>
      <c r="D6" s="5">
        <v>5203865</v>
      </c>
      <c r="E6" s="5">
        <v>8064</v>
      </c>
      <c r="F6" s="5">
        <v>9811828</v>
      </c>
      <c r="G6" s="5">
        <v>877624</v>
      </c>
      <c r="H6" s="5">
        <v>5340877</v>
      </c>
      <c r="I6" s="5">
        <v>696059</v>
      </c>
      <c r="J6" s="5">
        <v>351010</v>
      </c>
      <c r="K6" s="5">
        <v>5845436</v>
      </c>
      <c r="L6" s="5">
        <v>867429</v>
      </c>
      <c r="M6" s="5">
        <v>488431</v>
      </c>
      <c r="N6" s="5">
        <v>794072</v>
      </c>
      <c r="O6" s="5">
        <v>5542</v>
      </c>
      <c r="P6" s="5"/>
      <c r="Q6" s="5"/>
      <c r="R6" s="5">
        <v>1292626</v>
      </c>
      <c r="S6" s="5"/>
      <c r="T6" s="5"/>
      <c r="U6" s="4">
        <v>31582863</v>
      </c>
    </row>
    <row r="7" spans="2:21" x14ac:dyDescent="0.25">
      <c r="B7" s="1"/>
      <c r="C7" s="26">
        <v>41275</v>
      </c>
      <c r="D7" s="4">
        <v>4722809</v>
      </c>
      <c r="E7" s="4">
        <v>7217</v>
      </c>
      <c r="F7" s="4">
        <v>11199443</v>
      </c>
      <c r="G7" s="4">
        <v>935786</v>
      </c>
      <c r="H7" s="4">
        <v>4646773</v>
      </c>
      <c r="I7" s="4">
        <v>737531</v>
      </c>
      <c r="J7" s="4">
        <v>310829</v>
      </c>
      <c r="K7" s="4">
        <v>6100146</v>
      </c>
      <c r="L7" s="4">
        <v>917211</v>
      </c>
      <c r="M7" s="4">
        <v>420595</v>
      </c>
      <c r="N7" s="4">
        <v>838133</v>
      </c>
      <c r="O7" s="4">
        <v>5555</v>
      </c>
      <c r="P7" s="4"/>
      <c r="Q7" s="4"/>
      <c r="R7" s="4">
        <v>1377041</v>
      </c>
      <c r="S7" s="4"/>
      <c r="T7" s="4"/>
      <c r="U7" s="4">
        <v>32219069</v>
      </c>
    </row>
    <row r="8" spans="2:21" x14ac:dyDescent="0.25">
      <c r="B8" s="1"/>
      <c r="C8" s="27">
        <v>41306</v>
      </c>
      <c r="D8" s="5">
        <v>4291469</v>
      </c>
      <c r="E8" s="5">
        <v>6990</v>
      </c>
      <c r="F8" s="5">
        <v>8708919</v>
      </c>
      <c r="G8" s="5">
        <v>787742</v>
      </c>
      <c r="H8" s="5">
        <v>4531075</v>
      </c>
      <c r="I8" s="5">
        <v>626625</v>
      </c>
      <c r="J8" s="5">
        <v>261038</v>
      </c>
      <c r="K8" s="5">
        <v>5139443</v>
      </c>
      <c r="L8" s="5">
        <v>768637</v>
      </c>
      <c r="M8" s="5">
        <v>369018</v>
      </c>
      <c r="N8" s="5">
        <v>756082</v>
      </c>
      <c r="O8" s="5">
        <v>5593</v>
      </c>
      <c r="P8" s="5"/>
      <c r="Q8" s="5"/>
      <c r="R8" s="5">
        <v>1166236</v>
      </c>
      <c r="S8" s="5"/>
      <c r="T8" s="5"/>
      <c r="U8" s="5">
        <v>27418867</v>
      </c>
    </row>
    <row r="9" spans="2:21" x14ac:dyDescent="0.25">
      <c r="B9" s="1"/>
      <c r="C9" s="27">
        <v>41334</v>
      </c>
      <c r="D9" s="5">
        <v>5147004</v>
      </c>
      <c r="E9" s="5">
        <v>7701</v>
      </c>
      <c r="F9" s="5">
        <v>8275930</v>
      </c>
      <c r="G9" s="5">
        <v>798084</v>
      </c>
      <c r="H9" s="5">
        <v>5114914</v>
      </c>
      <c r="I9" s="5">
        <v>642018</v>
      </c>
      <c r="J9" s="5">
        <v>326333</v>
      </c>
      <c r="K9" s="5">
        <v>5292913</v>
      </c>
      <c r="L9" s="5">
        <v>807412</v>
      </c>
      <c r="M9" s="5">
        <v>444685</v>
      </c>
      <c r="N9" s="5">
        <v>767691</v>
      </c>
      <c r="O9" s="5">
        <v>6745</v>
      </c>
      <c r="P9" s="5"/>
      <c r="Q9" s="5"/>
      <c r="R9" s="5">
        <v>1182499</v>
      </c>
      <c r="S9" s="5"/>
      <c r="T9" s="5"/>
      <c r="U9" s="5">
        <v>28813929</v>
      </c>
    </row>
    <row r="10" spans="2:21" x14ac:dyDescent="0.25">
      <c r="B10" s="1"/>
      <c r="C10" s="27">
        <v>41365</v>
      </c>
      <c r="D10" s="5">
        <v>6219647</v>
      </c>
      <c r="E10" s="5">
        <v>7557</v>
      </c>
      <c r="F10" s="5">
        <v>10192963</v>
      </c>
      <c r="G10" s="5">
        <v>904535</v>
      </c>
      <c r="H10" s="5">
        <v>4674164</v>
      </c>
      <c r="I10" s="5">
        <v>720867</v>
      </c>
      <c r="J10" s="5">
        <v>312374</v>
      </c>
      <c r="K10" s="5">
        <v>5897710</v>
      </c>
      <c r="L10" s="5">
        <v>918759</v>
      </c>
      <c r="M10" s="5">
        <v>424845</v>
      </c>
      <c r="N10" s="5">
        <v>869826</v>
      </c>
      <c r="O10" s="5">
        <v>6465</v>
      </c>
      <c r="P10" s="5"/>
      <c r="Q10" s="5"/>
      <c r="R10" s="5">
        <v>1347093</v>
      </c>
      <c r="S10" s="5"/>
      <c r="T10" s="5"/>
      <c r="U10" s="5">
        <v>32496805</v>
      </c>
    </row>
    <row r="11" spans="2:21" x14ac:dyDescent="0.25">
      <c r="B11" s="1"/>
      <c r="C11" s="27">
        <v>41395</v>
      </c>
      <c r="D11" s="5">
        <v>5530955</v>
      </c>
      <c r="E11" s="5">
        <v>7588</v>
      </c>
      <c r="F11" s="5">
        <v>10419193</v>
      </c>
      <c r="G11" s="5">
        <v>859752</v>
      </c>
      <c r="H11" s="5">
        <v>5312558</v>
      </c>
      <c r="I11" s="5">
        <v>692965</v>
      </c>
      <c r="J11" s="5">
        <v>327231</v>
      </c>
      <c r="K11" s="5">
        <v>5766017</v>
      </c>
      <c r="L11" s="5">
        <v>883979</v>
      </c>
      <c r="M11" s="5">
        <v>441364</v>
      </c>
      <c r="N11" s="5">
        <v>835399</v>
      </c>
      <c r="O11" s="5">
        <v>7439</v>
      </c>
      <c r="P11" s="5"/>
      <c r="Q11" s="5"/>
      <c r="R11" s="5">
        <v>1263864</v>
      </c>
      <c r="S11" s="5"/>
      <c r="T11" s="5"/>
      <c r="U11" s="5">
        <v>32348304</v>
      </c>
    </row>
    <row r="12" spans="2:21" x14ac:dyDescent="0.25">
      <c r="B12" s="1"/>
      <c r="C12" s="27">
        <v>41426</v>
      </c>
      <c r="D12" s="5">
        <v>5095998</v>
      </c>
      <c r="E12" s="5">
        <v>8206</v>
      </c>
      <c r="F12" s="5">
        <v>9670258</v>
      </c>
      <c r="G12" s="5">
        <v>793383</v>
      </c>
      <c r="H12" s="5">
        <v>4510409</v>
      </c>
      <c r="I12" s="5">
        <v>636415</v>
      </c>
      <c r="J12" s="5">
        <v>321830</v>
      </c>
      <c r="K12" s="5">
        <v>5335228</v>
      </c>
      <c r="L12" s="5">
        <v>824230</v>
      </c>
      <c r="M12" s="5">
        <v>434278</v>
      </c>
      <c r="N12" s="5">
        <v>819001</v>
      </c>
      <c r="O12" s="5">
        <v>6776</v>
      </c>
      <c r="P12" s="5"/>
      <c r="Q12" s="5"/>
      <c r="R12" s="5">
        <v>1164243</v>
      </c>
      <c r="S12" s="5"/>
      <c r="T12" s="5"/>
      <c r="U12" s="5">
        <v>29620255</v>
      </c>
    </row>
    <row r="13" spans="2:21" x14ac:dyDescent="0.25">
      <c r="B13" s="1"/>
      <c r="C13" s="27">
        <v>41456</v>
      </c>
      <c r="D13" s="5">
        <v>6061087</v>
      </c>
      <c r="E13" s="5">
        <v>8812</v>
      </c>
      <c r="F13" s="5">
        <v>11492955</v>
      </c>
      <c r="G13" s="5">
        <v>966537</v>
      </c>
      <c r="H13" s="5">
        <v>5129281</v>
      </c>
      <c r="I13" s="5">
        <v>773526</v>
      </c>
      <c r="J13" s="5">
        <v>334750</v>
      </c>
      <c r="K13" s="5">
        <v>6332647</v>
      </c>
      <c r="L13" s="5">
        <v>988195</v>
      </c>
      <c r="M13" s="5">
        <v>452054</v>
      </c>
      <c r="N13" s="5">
        <v>969983</v>
      </c>
      <c r="O13" s="5">
        <v>8234</v>
      </c>
      <c r="P13" s="5"/>
      <c r="Q13" s="5"/>
      <c r="R13" s="5">
        <v>1422493</v>
      </c>
      <c r="S13" s="5"/>
      <c r="T13" s="5"/>
      <c r="U13" s="5">
        <v>34940554</v>
      </c>
    </row>
    <row r="14" spans="2:21" x14ac:dyDescent="0.25">
      <c r="B14" s="1"/>
      <c r="C14" s="27">
        <v>41487</v>
      </c>
      <c r="D14" s="5">
        <v>5501298</v>
      </c>
      <c r="E14" s="5">
        <v>8814</v>
      </c>
      <c r="F14" s="5">
        <v>10274137</v>
      </c>
      <c r="G14" s="5">
        <v>875507</v>
      </c>
      <c r="H14" s="5">
        <v>5406506</v>
      </c>
      <c r="I14" s="5">
        <v>699015</v>
      </c>
      <c r="J14" s="5">
        <v>341803</v>
      </c>
      <c r="K14" s="5">
        <v>5753909</v>
      </c>
      <c r="L14" s="5">
        <v>897152</v>
      </c>
      <c r="M14" s="5">
        <v>461960</v>
      </c>
      <c r="N14" s="5">
        <v>938396</v>
      </c>
      <c r="O14" s="5">
        <v>8705</v>
      </c>
      <c r="P14" s="5"/>
      <c r="Q14" s="5"/>
      <c r="R14" s="5">
        <v>1273876</v>
      </c>
      <c r="S14" s="5"/>
      <c r="T14" s="5"/>
      <c r="U14" s="5">
        <v>32441078</v>
      </c>
    </row>
    <row r="15" spans="2:21" x14ac:dyDescent="0.25">
      <c r="B15" s="1"/>
      <c r="C15" s="27">
        <v>41518</v>
      </c>
      <c r="D15" s="5">
        <v>5536932</v>
      </c>
      <c r="E15" s="5">
        <v>8066</v>
      </c>
      <c r="F15" s="5">
        <v>9996922</v>
      </c>
      <c r="G15" s="5">
        <v>911740</v>
      </c>
      <c r="H15" s="5">
        <v>4782096</v>
      </c>
      <c r="I15" s="5">
        <v>726237</v>
      </c>
      <c r="J15" s="5">
        <v>303079</v>
      </c>
      <c r="K15" s="5">
        <v>5916977</v>
      </c>
      <c r="L15" s="5">
        <v>907282</v>
      </c>
      <c r="M15" s="5">
        <v>417332</v>
      </c>
      <c r="N15" s="5">
        <v>1045518</v>
      </c>
      <c r="O15" s="5">
        <v>12270</v>
      </c>
      <c r="P15" s="5"/>
      <c r="Q15" s="5"/>
      <c r="R15" s="5">
        <v>1395268</v>
      </c>
      <c r="S15" s="5">
        <v>3446</v>
      </c>
      <c r="T15" s="5"/>
      <c r="U15" s="5">
        <v>31963165</v>
      </c>
    </row>
    <row r="16" spans="2:21" x14ac:dyDescent="0.25">
      <c r="B16" s="1"/>
      <c r="C16" s="27">
        <v>41548</v>
      </c>
      <c r="D16" s="5">
        <v>5631905</v>
      </c>
      <c r="E16" s="5">
        <v>9252</v>
      </c>
      <c r="F16" s="5">
        <v>10853655</v>
      </c>
      <c r="G16" s="5">
        <v>885978</v>
      </c>
      <c r="H16" s="5">
        <v>5838616</v>
      </c>
      <c r="I16" s="5">
        <v>716180</v>
      </c>
      <c r="J16" s="5">
        <v>350448</v>
      </c>
      <c r="K16" s="5">
        <v>5828953</v>
      </c>
      <c r="L16" s="5">
        <v>918279</v>
      </c>
      <c r="M16" s="5">
        <v>473381</v>
      </c>
      <c r="N16" s="5">
        <v>1024277</v>
      </c>
      <c r="O16" s="5">
        <v>22574</v>
      </c>
      <c r="P16" s="5"/>
      <c r="Q16" s="5"/>
      <c r="R16" s="5">
        <v>1340072</v>
      </c>
      <c r="S16" s="5">
        <v>3849</v>
      </c>
      <c r="T16" s="5"/>
      <c r="U16" s="5">
        <v>33897419</v>
      </c>
    </row>
    <row r="17" spans="2:21" x14ac:dyDescent="0.25">
      <c r="B17" s="1"/>
      <c r="C17" s="27">
        <v>41579</v>
      </c>
      <c r="D17" s="5">
        <v>5691270</v>
      </c>
      <c r="E17" s="5">
        <v>9089</v>
      </c>
      <c r="F17" s="5">
        <v>10566512</v>
      </c>
      <c r="G17" s="5">
        <v>914859</v>
      </c>
      <c r="H17" s="5">
        <v>4889122</v>
      </c>
      <c r="I17" s="5">
        <v>732508</v>
      </c>
      <c r="J17" s="5">
        <v>340065</v>
      </c>
      <c r="K17" s="5">
        <v>5956328</v>
      </c>
      <c r="L17" s="5">
        <v>938033</v>
      </c>
      <c r="M17" s="5">
        <v>462697</v>
      </c>
      <c r="N17" s="5">
        <v>1101364</v>
      </c>
      <c r="O17" s="5">
        <v>29598</v>
      </c>
      <c r="P17" s="5"/>
      <c r="Q17" s="5"/>
      <c r="R17" s="5">
        <v>1373210</v>
      </c>
      <c r="S17" s="5">
        <v>3635</v>
      </c>
      <c r="T17" s="5"/>
      <c r="U17" s="5">
        <v>33008290</v>
      </c>
    </row>
    <row r="18" spans="2:21" x14ac:dyDescent="0.25">
      <c r="B18" s="1"/>
      <c r="C18" s="28">
        <v>41609</v>
      </c>
      <c r="D18" s="6">
        <v>6937179</v>
      </c>
      <c r="E18" s="6">
        <v>10839</v>
      </c>
      <c r="F18" s="6">
        <v>13147730</v>
      </c>
      <c r="G18" s="6">
        <v>1149840</v>
      </c>
      <c r="H18" s="6">
        <v>6369754</v>
      </c>
      <c r="I18" s="6">
        <v>917439</v>
      </c>
      <c r="J18" s="6">
        <v>400744</v>
      </c>
      <c r="K18" s="6">
        <v>7443140</v>
      </c>
      <c r="L18" s="6">
        <v>1146150</v>
      </c>
      <c r="M18" s="6">
        <v>547712</v>
      </c>
      <c r="N18" s="6">
        <v>1437387</v>
      </c>
      <c r="O18" s="6">
        <v>36351</v>
      </c>
      <c r="P18" s="6"/>
      <c r="Q18" s="6"/>
      <c r="R18" s="6">
        <v>1788997</v>
      </c>
      <c r="S18" s="6">
        <v>5312</v>
      </c>
      <c r="T18" s="6"/>
      <c r="U18" s="6">
        <v>41338574</v>
      </c>
    </row>
    <row r="19" spans="2:21" x14ac:dyDescent="0.25">
      <c r="B19" s="1"/>
      <c r="C19" s="26">
        <v>41640</v>
      </c>
      <c r="D19" s="4">
        <v>6241202</v>
      </c>
      <c r="E19" s="4">
        <v>9718</v>
      </c>
      <c r="F19" s="4">
        <v>11601322</v>
      </c>
      <c r="G19" s="4">
        <v>1037424</v>
      </c>
      <c r="H19" s="4">
        <v>5859362</v>
      </c>
      <c r="I19" s="4">
        <v>816244</v>
      </c>
      <c r="J19" s="4">
        <v>345283</v>
      </c>
      <c r="K19" s="4">
        <v>6593135</v>
      </c>
      <c r="L19" s="4">
        <v>1054076</v>
      </c>
      <c r="M19" s="4">
        <v>477519</v>
      </c>
      <c r="N19" s="4">
        <v>1256298</v>
      </c>
      <c r="O19" s="4">
        <v>34217</v>
      </c>
      <c r="P19" s="4"/>
      <c r="Q19" s="4"/>
      <c r="R19" s="4">
        <v>1573093</v>
      </c>
      <c r="S19" s="4">
        <v>4555</v>
      </c>
      <c r="T19" s="4"/>
      <c r="U19" s="4">
        <v>36903448</v>
      </c>
    </row>
    <row r="20" spans="2:21" x14ac:dyDescent="0.25">
      <c r="B20" s="1"/>
      <c r="C20" s="27">
        <v>41671</v>
      </c>
      <c r="D20" s="5">
        <v>5564665</v>
      </c>
      <c r="E20" s="5">
        <v>8737</v>
      </c>
      <c r="F20" s="5">
        <v>11329995</v>
      </c>
      <c r="G20" s="5">
        <v>925279</v>
      </c>
      <c r="H20" s="5">
        <v>5055312</v>
      </c>
      <c r="I20" s="5">
        <v>727481</v>
      </c>
      <c r="J20" s="5">
        <v>294712</v>
      </c>
      <c r="K20" s="5">
        <v>5887772</v>
      </c>
      <c r="L20" s="5">
        <v>905861</v>
      </c>
      <c r="M20" s="5">
        <v>414427</v>
      </c>
      <c r="N20" s="5">
        <v>1203919</v>
      </c>
      <c r="O20" s="5">
        <v>33227</v>
      </c>
      <c r="P20" s="5"/>
      <c r="Q20" s="5"/>
      <c r="R20" s="5">
        <v>1422061</v>
      </c>
      <c r="S20" s="5">
        <v>3695</v>
      </c>
      <c r="T20" s="5"/>
      <c r="U20" s="5">
        <v>33777143</v>
      </c>
    </row>
    <row r="21" spans="2:21" x14ac:dyDescent="0.25">
      <c r="B21" s="1"/>
      <c r="C21" s="27">
        <v>41699</v>
      </c>
      <c r="D21" s="5">
        <v>6923080</v>
      </c>
      <c r="E21" s="5">
        <v>9969</v>
      </c>
      <c r="F21" s="5">
        <v>12674972</v>
      </c>
      <c r="G21" s="5">
        <v>1056273</v>
      </c>
      <c r="H21" s="5">
        <v>5470002</v>
      </c>
      <c r="I21" s="5">
        <v>847576</v>
      </c>
      <c r="J21" s="5">
        <v>373235</v>
      </c>
      <c r="K21" s="5">
        <v>6920328</v>
      </c>
      <c r="L21" s="5">
        <v>1051325</v>
      </c>
      <c r="M21" s="5">
        <v>504872</v>
      </c>
      <c r="N21" s="5">
        <v>1387653</v>
      </c>
      <c r="O21" s="5">
        <v>38459</v>
      </c>
      <c r="P21" s="5"/>
      <c r="Q21" s="5"/>
      <c r="R21" s="5">
        <v>1647422</v>
      </c>
      <c r="S21" s="5">
        <v>4363</v>
      </c>
      <c r="T21" s="5"/>
      <c r="U21" s="5">
        <v>38909529</v>
      </c>
    </row>
    <row r="22" spans="2:21" x14ac:dyDescent="0.25">
      <c r="B22" s="1"/>
      <c r="C22" s="27">
        <v>41730</v>
      </c>
      <c r="D22" s="5">
        <v>6508747</v>
      </c>
      <c r="E22" s="5">
        <v>9735</v>
      </c>
      <c r="F22" s="5">
        <v>12204432</v>
      </c>
      <c r="G22" s="5">
        <v>959956</v>
      </c>
      <c r="H22" s="5">
        <v>5419380</v>
      </c>
      <c r="I22" s="5">
        <v>769222</v>
      </c>
      <c r="J22" s="5">
        <v>352409</v>
      </c>
      <c r="K22" s="5">
        <v>6307973</v>
      </c>
      <c r="L22" s="5">
        <v>963033</v>
      </c>
      <c r="M22" s="5">
        <v>468090</v>
      </c>
      <c r="N22" s="5">
        <v>1284937</v>
      </c>
      <c r="O22" s="5">
        <v>36330</v>
      </c>
      <c r="P22" s="5"/>
      <c r="Q22" s="5"/>
      <c r="R22" s="5">
        <v>1476778</v>
      </c>
      <c r="S22" s="5">
        <v>3893</v>
      </c>
      <c r="T22" s="5"/>
      <c r="U22" s="5">
        <v>36764915</v>
      </c>
    </row>
    <row r="23" spans="2:21" x14ac:dyDescent="0.25">
      <c r="B23" s="1"/>
      <c r="C23" s="27">
        <v>41760</v>
      </c>
      <c r="D23" s="5">
        <v>6761340</v>
      </c>
      <c r="E23" s="5">
        <v>10662</v>
      </c>
      <c r="F23" s="5">
        <v>13260937</v>
      </c>
      <c r="G23" s="5">
        <v>1000855</v>
      </c>
      <c r="H23" s="5">
        <v>5954133</v>
      </c>
      <c r="I23" s="5">
        <v>803339</v>
      </c>
      <c r="J23" s="5">
        <v>370231</v>
      </c>
      <c r="K23" s="5">
        <v>6592335</v>
      </c>
      <c r="L23" s="5">
        <v>1001839</v>
      </c>
      <c r="M23" s="5">
        <v>491665</v>
      </c>
      <c r="N23" s="5">
        <v>1397167</v>
      </c>
      <c r="O23" s="5">
        <v>40152</v>
      </c>
      <c r="P23" s="5"/>
      <c r="Q23" s="5"/>
      <c r="R23" s="5">
        <v>1530990</v>
      </c>
      <c r="S23" s="5">
        <v>3692</v>
      </c>
      <c r="T23" s="5"/>
      <c r="U23" s="5">
        <v>39219337</v>
      </c>
    </row>
    <row r="24" spans="2:21" x14ac:dyDescent="0.25">
      <c r="B24" s="1"/>
      <c r="C24" s="27">
        <v>41791</v>
      </c>
      <c r="D24" s="5">
        <v>7099757</v>
      </c>
      <c r="E24" s="5">
        <v>9822</v>
      </c>
      <c r="F24" s="5">
        <v>13191628</v>
      </c>
      <c r="G24" s="5">
        <v>1065534</v>
      </c>
      <c r="H24" s="5">
        <v>5313314</v>
      </c>
      <c r="I24" s="5">
        <v>843685</v>
      </c>
      <c r="J24" s="5">
        <v>355441</v>
      </c>
      <c r="K24" s="5">
        <v>6886864</v>
      </c>
      <c r="L24" s="5">
        <v>1052029</v>
      </c>
      <c r="M24" s="5">
        <v>461004</v>
      </c>
      <c r="N24" s="5">
        <v>1541722</v>
      </c>
      <c r="O24" s="5">
        <v>37976</v>
      </c>
      <c r="P24" s="5"/>
      <c r="Q24" s="5"/>
      <c r="R24" s="5">
        <v>1623022</v>
      </c>
      <c r="S24" s="5">
        <v>4627</v>
      </c>
      <c r="T24" s="5"/>
      <c r="U24" s="5">
        <v>39486425</v>
      </c>
    </row>
    <row r="25" spans="2:21" x14ac:dyDescent="0.25">
      <c r="B25" s="1"/>
      <c r="C25" s="27">
        <v>41821</v>
      </c>
      <c r="D25" s="5">
        <v>7149482</v>
      </c>
      <c r="E25" s="5">
        <v>10010</v>
      </c>
      <c r="F25" s="5">
        <v>14124879</v>
      </c>
      <c r="G25" s="5">
        <v>1105086</v>
      </c>
      <c r="H25" s="5">
        <v>5845987</v>
      </c>
      <c r="I25" s="5">
        <v>855066</v>
      </c>
      <c r="J25" s="5">
        <v>376468</v>
      </c>
      <c r="K25" s="5">
        <v>6904537</v>
      </c>
      <c r="L25" s="5">
        <v>1065462</v>
      </c>
      <c r="M25" s="5">
        <v>491458</v>
      </c>
      <c r="N25" s="5">
        <v>1542248</v>
      </c>
      <c r="O25" s="5">
        <v>41485</v>
      </c>
      <c r="P25" s="5"/>
      <c r="Q25" s="5"/>
      <c r="R25" s="5">
        <v>1628813</v>
      </c>
      <c r="S25" s="5">
        <v>4670</v>
      </c>
      <c r="T25" s="5"/>
      <c r="U25" s="5">
        <v>41145651</v>
      </c>
    </row>
    <row r="26" spans="2:21" x14ac:dyDescent="0.25">
      <c r="B26" s="1"/>
      <c r="C26" s="27">
        <v>41852</v>
      </c>
      <c r="D26" s="5">
        <v>6754675</v>
      </c>
      <c r="E26" s="5">
        <v>11543</v>
      </c>
      <c r="F26" s="5">
        <v>13282192</v>
      </c>
      <c r="G26" s="5">
        <v>1023151</v>
      </c>
      <c r="H26" s="5">
        <v>6024243</v>
      </c>
      <c r="I26" s="5">
        <v>823394</v>
      </c>
      <c r="J26" s="5">
        <v>381522</v>
      </c>
      <c r="K26" s="5">
        <v>6616757</v>
      </c>
      <c r="L26" s="5">
        <v>997218</v>
      </c>
      <c r="M26" s="5">
        <v>494846</v>
      </c>
      <c r="N26" s="5">
        <v>1553041</v>
      </c>
      <c r="O26" s="5">
        <v>44289</v>
      </c>
      <c r="P26" s="5"/>
      <c r="Q26" s="5"/>
      <c r="R26" s="5">
        <v>1530797</v>
      </c>
      <c r="S26" s="5">
        <v>4117</v>
      </c>
      <c r="T26" s="5"/>
      <c r="U26" s="5">
        <v>39541785</v>
      </c>
    </row>
    <row r="27" spans="2:21" x14ac:dyDescent="0.25">
      <c r="B27" s="1"/>
      <c r="C27" s="27">
        <v>41883</v>
      </c>
      <c r="D27" s="5">
        <v>7519368</v>
      </c>
      <c r="E27" s="5">
        <v>11124</v>
      </c>
      <c r="F27" s="5">
        <v>13802246</v>
      </c>
      <c r="G27" s="5">
        <v>1154378</v>
      </c>
      <c r="H27" s="5">
        <v>5678193</v>
      </c>
      <c r="I27" s="5">
        <v>907568</v>
      </c>
      <c r="J27" s="5">
        <v>353006</v>
      </c>
      <c r="K27" s="5">
        <v>7293627</v>
      </c>
      <c r="L27" s="5">
        <v>1081904</v>
      </c>
      <c r="M27" s="5">
        <v>450472</v>
      </c>
      <c r="N27" s="5">
        <v>1769722</v>
      </c>
      <c r="O27" s="5">
        <v>46158</v>
      </c>
      <c r="P27" s="5"/>
      <c r="Q27" s="5"/>
      <c r="R27" s="5">
        <v>1762101</v>
      </c>
      <c r="S27" s="5">
        <v>5383</v>
      </c>
      <c r="T27" s="5"/>
      <c r="U27" s="5">
        <v>41835250</v>
      </c>
    </row>
    <row r="28" spans="2:21" x14ac:dyDescent="0.25">
      <c r="B28" s="1"/>
      <c r="C28" s="27">
        <v>41913</v>
      </c>
      <c r="D28" s="5">
        <v>7441013</v>
      </c>
      <c r="E28" s="5">
        <v>12638</v>
      </c>
      <c r="F28" s="5">
        <v>15515448</v>
      </c>
      <c r="G28" s="5">
        <v>1141625</v>
      </c>
      <c r="H28" s="5">
        <v>6775568</v>
      </c>
      <c r="I28" s="5">
        <v>896498</v>
      </c>
      <c r="J28" s="5">
        <v>407038</v>
      </c>
      <c r="K28" s="5">
        <v>7307148</v>
      </c>
      <c r="L28" s="5">
        <v>1080708</v>
      </c>
      <c r="M28" s="5">
        <v>518978</v>
      </c>
      <c r="N28" s="5">
        <v>1772689</v>
      </c>
      <c r="O28" s="5">
        <v>50919</v>
      </c>
      <c r="P28" s="5"/>
      <c r="Q28" s="5"/>
      <c r="R28" s="5">
        <v>1701605</v>
      </c>
      <c r="S28" s="5">
        <v>4799</v>
      </c>
      <c r="T28" s="5"/>
      <c r="U28" s="5">
        <v>44626674</v>
      </c>
    </row>
    <row r="29" spans="2:21" x14ac:dyDescent="0.25">
      <c r="B29" s="1"/>
      <c r="C29" s="27">
        <v>41944</v>
      </c>
      <c r="D29" s="5">
        <v>7323023</v>
      </c>
      <c r="E29" s="5">
        <v>12369</v>
      </c>
      <c r="F29" s="5">
        <v>14079302</v>
      </c>
      <c r="G29" s="5">
        <v>1115701</v>
      </c>
      <c r="H29" s="5">
        <v>5840614</v>
      </c>
      <c r="I29" s="5">
        <v>872442</v>
      </c>
      <c r="J29" s="5">
        <v>395992</v>
      </c>
      <c r="K29" s="5">
        <v>7135858</v>
      </c>
      <c r="L29" s="5">
        <v>1062962</v>
      </c>
      <c r="M29" s="5">
        <v>503358</v>
      </c>
      <c r="N29" s="5">
        <v>1791618</v>
      </c>
      <c r="O29" s="5">
        <v>52984</v>
      </c>
      <c r="P29" s="5"/>
      <c r="Q29" s="5"/>
      <c r="R29" s="5">
        <v>1663521</v>
      </c>
      <c r="S29" s="5">
        <v>4263</v>
      </c>
      <c r="T29" s="5"/>
      <c r="U29" s="5">
        <v>41854007</v>
      </c>
    </row>
    <row r="30" spans="2:21" x14ac:dyDescent="0.25">
      <c r="B30" s="1"/>
      <c r="C30" s="28">
        <v>41974</v>
      </c>
      <c r="D30" s="6">
        <v>9144838</v>
      </c>
      <c r="E30" s="6">
        <v>15214</v>
      </c>
      <c r="F30" s="6">
        <v>16721208</v>
      </c>
      <c r="G30" s="6">
        <v>1435111</v>
      </c>
      <c r="H30" s="6">
        <v>7734042</v>
      </c>
      <c r="I30" s="6">
        <v>1117393</v>
      </c>
      <c r="J30" s="6">
        <v>452287</v>
      </c>
      <c r="K30" s="6">
        <v>8908904</v>
      </c>
      <c r="L30" s="6">
        <v>1306979</v>
      </c>
      <c r="M30" s="6">
        <v>568894</v>
      </c>
      <c r="N30" s="6">
        <v>2294786</v>
      </c>
      <c r="O30" s="6">
        <v>66273</v>
      </c>
      <c r="P30" s="6"/>
      <c r="Q30" s="6"/>
      <c r="R30" s="6">
        <v>2163686</v>
      </c>
      <c r="S30" s="6">
        <v>7191</v>
      </c>
      <c r="T30" s="6"/>
      <c r="U30" s="6">
        <v>51936806</v>
      </c>
    </row>
    <row r="31" spans="2:21" x14ac:dyDescent="0.25">
      <c r="B31" s="1"/>
      <c r="C31" s="26">
        <v>42005</v>
      </c>
      <c r="D31" s="4">
        <v>9050451</v>
      </c>
      <c r="E31" s="4">
        <v>12803</v>
      </c>
      <c r="F31" s="4">
        <v>14421215</v>
      </c>
      <c r="G31" s="4">
        <v>1234281</v>
      </c>
      <c r="H31" s="4">
        <v>6623084</v>
      </c>
      <c r="I31" s="4">
        <v>946128</v>
      </c>
      <c r="J31" s="4">
        <v>395980</v>
      </c>
      <c r="K31" s="4">
        <v>7585665</v>
      </c>
      <c r="L31" s="4">
        <v>1120180</v>
      </c>
      <c r="M31" s="4">
        <v>494713</v>
      </c>
      <c r="N31" s="4">
        <v>1956703</v>
      </c>
      <c r="O31" s="4">
        <v>59781</v>
      </c>
      <c r="P31" s="4"/>
      <c r="Q31" s="4"/>
      <c r="R31" s="4">
        <v>1826768</v>
      </c>
      <c r="S31" s="4">
        <v>6239</v>
      </c>
      <c r="T31" s="4"/>
      <c r="U31" s="4">
        <v>45733991</v>
      </c>
    </row>
    <row r="32" spans="2:21" x14ac:dyDescent="0.25">
      <c r="B32" s="1"/>
      <c r="C32" s="27">
        <v>42036</v>
      </c>
      <c r="D32" s="5">
        <v>8317686</v>
      </c>
      <c r="E32" s="5">
        <v>11482</v>
      </c>
      <c r="F32" s="5">
        <v>14096346</v>
      </c>
      <c r="G32" s="5">
        <v>1140740</v>
      </c>
      <c r="H32" s="5">
        <v>6100752</v>
      </c>
      <c r="I32" s="5">
        <v>867179</v>
      </c>
      <c r="J32" s="5">
        <v>340146</v>
      </c>
      <c r="K32" s="5">
        <v>6984903</v>
      </c>
      <c r="L32" s="5">
        <v>1070285</v>
      </c>
      <c r="M32" s="5">
        <v>435184</v>
      </c>
      <c r="N32" s="5">
        <v>1898342</v>
      </c>
      <c r="O32" s="5">
        <v>57843</v>
      </c>
      <c r="P32" s="5"/>
      <c r="Q32" s="5"/>
      <c r="R32" s="5">
        <v>1684967</v>
      </c>
      <c r="S32" s="5">
        <v>5720</v>
      </c>
      <c r="T32" s="5"/>
      <c r="U32" s="5">
        <v>43011575</v>
      </c>
    </row>
    <row r="33" spans="2:21" x14ac:dyDescent="0.25">
      <c r="B33" s="1"/>
      <c r="C33" s="27">
        <v>42064</v>
      </c>
      <c r="D33" s="5">
        <v>9352484</v>
      </c>
      <c r="E33" s="5">
        <v>13049</v>
      </c>
      <c r="F33" s="5">
        <v>17735156</v>
      </c>
      <c r="G33" s="5">
        <v>1306122</v>
      </c>
      <c r="H33" s="5">
        <v>6408742</v>
      </c>
      <c r="I33" s="5">
        <v>1016630</v>
      </c>
      <c r="J33" s="5">
        <v>425250</v>
      </c>
      <c r="K33" s="5">
        <v>8265531</v>
      </c>
      <c r="L33" s="5">
        <v>1222224</v>
      </c>
      <c r="M33" s="5">
        <v>524825</v>
      </c>
      <c r="N33" s="5">
        <v>2135336</v>
      </c>
      <c r="O33" s="5">
        <v>66524</v>
      </c>
      <c r="P33" s="5"/>
      <c r="Q33" s="5"/>
      <c r="R33" s="5">
        <v>1936776</v>
      </c>
      <c r="S33" s="5">
        <v>5754</v>
      </c>
      <c r="T33" s="5"/>
      <c r="U33" s="5">
        <v>50414403</v>
      </c>
    </row>
    <row r="34" spans="2:21" x14ac:dyDescent="0.25">
      <c r="B34" s="1"/>
      <c r="C34" s="27">
        <v>42095</v>
      </c>
      <c r="D34" s="5">
        <v>8509705</v>
      </c>
      <c r="E34" s="5">
        <v>12387</v>
      </c>
      <c r="F34" s="5">
        <v>16877018</v>
      </c>
      <c r="G34" s="5">
        <v>1177127</v>
      </c>
      <c r="H34" s="5">
        <v>6849525</v>
      </c>
      <c r="I34" s="5">
        <v>905808</v>
      </c>
      <c r="J34" s="5">
        <v>403743</v>
      </c>
      <c r="K34" s="5">
        <v>7497717</v>
      </c>
      <c r="L34" s="5">
        <v>1101782</v>
      </c>
      <c r="M34" s="5">
        <v>492529</v>
      </c>
      <c r="N34" s="5">
        <v>1964061</v>
      </c>
      <c r="O34" s="5">
        <v>66447</v>
      </c>
      <c r="P34" s="5"/>
      <c r="Q34" s="5"/>
      <c r="R34" s="5">
        <v>1737949</v>
      </c>
      <c r="S34" s="5">
        <v>5093</v>
      </c>
      <c r="T34" s="5"/>
      <c r="U34" s="5">
        <v>47600891</v>
      </c>
    </row>
    <row r="35" spans="2:21" x14ac:dyDescent="0.25">
      <c r="B35" s="1"/>
      <c r="C35" s="27">
        <v>42125</v>
      </c>
      <c r="D35" s="5">
        <v>9484149</v>
      </c>
      <c r="E35" s="5">
        <v>13000</v>
      </c>
      <c r="F35" s="5">
        <v>17608507</v>
      </c>
      <c r="G35" s="5">
        <v>1185560</v>
      </c>
      <c r="H35" s="5">
        <v>6246668</v>
      </c>
      <c r="I35" s="5">
        <v>915152</v>
      </c>
      <c r="J35" s="5">
        <v>422130</v>
      </c>
      <c r="K35" s="5">
        <v>7524368</v>
      </c>
      <c r="L35" s="5">
        <v>1096131</v>
      </c>
      <c r="M35" s="5">
        <v>505544</v>
      </c>
      <c r="N35" s="5">
        <v>2017480</v>
      </c>
      <c r="O35" s="5">
        <v>74107</v>
      </c>
      <c r="P35" s="5"/>
      <c r="Q35" s="5"/>
      <c r="R35" s="5">
        <v>1729716</v>
      </c>
      <c r="S35" s="5">
        <v>4999</v>
      </c>
      <c r="T35" s="5"/>
      <c r="U35" s="5">
        <v>48827511</v>
      </c>
    </row>
    <row r="36" spans="2:21" x14ac:dyDescent="0.25">
      <c r="B36" s="1"/>
      <c r="C36" s="27">
        <v>42156</v>
      </c>
      <c r="D36" s="5">
        <v>9158465</v>
      </c>
      <c r="E36" s="5">
        <v>11851</v>
      </c>
      <c r="F36" s="5">
        <v>19060691</v>
      </c>
      <c r="G36" s="5">
        <v>1351453</v>
      </c>
      <c r="H36" s="5">
        <v>6569902</v>
      </c>
      <c r="I36" s="5">
        <v>1032654</v>
      </c>
      <c r="J36" s="5">
        <v>412883</v>
      </c>
      <c r="K36" s="5">
        <v>8531719</v>
      </c>
      <c r="L36" s="5">
        <v>1249739</v>
      </c>
      <c r="M36" s="5">
        <v>494141</v>
      </c>
      <c r="N36" s="5">
        <v>2350535</v>
      </c>
      <c r="O36" s="5">
        <v>72515</v>
      </c>
      <c r="P36" s="5"/>
      <c r="Q36" s="5"/>
      <c r="R36" s="5">
        <v>1978860</v>
      </c>
      <c r="S36" s="5">
        <v>3289</v>
      </c>
      <c r="T36" s="5"/>
      <c r="U36" s="5">
        <v>52278697</v>
      </c>
    </row>
    <row r="37" spans="2:21" x14ac:dyDescent="0.25">
      <c r="B37" s="1"/>
      <c r="C37" s="27">
        <v>42186</v>
      </c>
      <c r="D37" s="5">
        <v>9179063</v>
      </c>
      <c r="E37" s="5">
        <v>12417</v>
      </c>
      <c r="F37" s="5">
        <v>18902382</v>
      </c>
      <c r="G37" s="5">
        <v>1276702</v>
      </c>
      <c r="H37" s="5">
        <v>7188663</v>
      </c>
      <c r="I37" s="5">
        <v>971448</v>
      </c>
      <c r="J37" s="5">
        <v>422182</v>
      </c>
      <c r="K37" s="5">
        <v>7947913</v>
      </c>
      <c r="L37" s="5">
        <v>1170991</v>
      </c>
      <c r="M37" s="5">
        <v>500571</v>
      </c>
      <c r="N37" s="5">
        <v>2190626</v>
      </c>
      <c r="O37" s="5">
        <v>75663</v>
      </c>
      <c r="P37" s="5"/>
      <c r="Q37" s="5"/>
      <c r="R37" s="5">
        <v>1808809</v>
      </c>
      <c r="S37" s="5">
        <v>5017</v>
      </c>
      <c r="T37" s="5"/>
      <c r="U37" s="5">
        <v>51652447</v>
      </c>
    </row>
    <row r="38" spans="2:21" x14ac:dyDescent="0.25">
      <c r="B38" s="1"/>
      <c r="C38" s="27">
        <v>42217</v>
      </c>
      <c r="D38" s="5">
        <v>9494170</v>
      </c>
      <c r="E38" s="5">
        <v>12787</v>
      </c>
      <c r="F38" s="5">
        <v>20109553</v>
      </c>
      <c r="G38" s="5">
        <v>1303131</v>
      </c>
      <c r="H38" s="5">
        <v>6323438</v>
      </c>
      <c r="I38" s="5">
        <v>995581</v>
      </c>
      <c r="J38" s="5">
        <v>356709</v>
      </c>
      <c r="K38" s="5">
        <v>8295788</v>
      </c>
      <c r="L38" s="5">
        <v>1195098</v>
      </c>
      <c r="M38" s="5">
        <v>504433</v>
      </c>
      <c r="N38" s="5">
        <v>2364264</v>
      </c>
      <c r="O38" s="5">
        <v>76720</v>
      </c>
      <c r="P38" s="5"/>
      <c r="Q38" s="5"/>
      <c r="R38" s="5">
        <v>1888949</v>
      </c>
      <c r="S38" s="5">
        <v>3112</v>
      </c>
      <c r="T38" s="5"/>
      <c r="U38" s="5">
        <v>52923733</v>
      </c>
    </row>
    <row r="39" spans="2:21" x14ac:dyDescent="0.25">
      <c r="B39" s="1"/>
      <c r="C39" s="27">
        <v>42248</v>
      </c>
      <c r="D39" s="5">
        <v>9021977</v>
      </c>
      <c r="E39" s="5">
        <v>12024</v>
      </c>
      <c r="F39" s="5">
        <v>19149898</v>
      </c>
      <c r="G39" s="5">
        <v>1217008</v>
      </c>
      <c r="H39" s="5">
        <v>6395020</v>
      </c>
      <c r="I39" s="5">
        <v>935715</v>
      </c>
      <c r="J39" s="5">
        <v>405349</v>
      </c>
      <c r="K39" s="5">
        <v>7723907</v>
      </c>
      <c r="L39" s="5">
        <v>1108024</v>
      </c>
      <c r="M39" s="5">
        <v>468045</v>
      </c>
      <c r="N39" s="5">
        <v>2235771</v>
      </c>
      <c r="O39" s="5">
        <v>73649</v>
      </c>
      <c r="P39" s="5"/>
      <c r="Q39" s="5"/>
      <c r="R39" s="5">
        <v>1772143</v>
      </c>
      <c r="S39" s="5">
        <v>4436</v>
      </c>
      <c r="T39" s="5"/>
      <c r="U39" s="5">
        <v>50522966</v>
      </c>
    </row>
    <row r="40" spans="2:21" x14ac:dyDescent="0.25">
      <c r="B40" s="1"/>
      <c r="C40" s="27">
        <v>42278</v>
      </c>
      <c r="D40" s="5">
        <v>9812754</v>
      </c>
      <c r="E40" s="5">
        <v>13321</v>
      </c>
      <c r="F40" s="5">
        <v>20041118</v>
      </c>
      <c r="G40" s="5">
        <v>1299646</v>
      </c>
      <c r="H40" s="5">
        <v>7298351</v>
      </c>
      <c r="I40" s="5">
        <v>871867</v>
      </c>
      <c r="J40" s="5">
        <v>450580</v>
      </c>
      <c r="K40" s="5">
        <v>8198819</v>
      </c>
      <c r="L40" s="5">
        <v>1180106</v>
      </c>
      <c r="M40" s="5">
        <v>521932</v>
      </c>
      <c r="N40" s="5">
        <v>2382276</v>
      </c>
      <c r="O40" s="5">
        <v>82333</v>
      </c>
      <c r="P40" s="5"/>
      <c r="Q40" s="5"/>
      <c r="R40" s="5">
        <v>1863245</v>
      </c>
      <c r="S40" s="5">
        <v>4595</v>
      </c>
      <c r="T40" s="5"/>
      <c r="U40" s="5">
        <v>54020943</v>
      </c>
    </row>
    <row r="41" spans="2:21" x14ac:dyDescent="0.25">
      <c r="B41" s="1"/>
      <c r="C41" s="27">
        <v>42309</v>
      </c>
      <c r="D41" s="5">
        <v>9703736</v>
      </c>
      <c r="E41" s="5">
        <v>12735</v>
      </c>
      <c r="F41" s="5">
        <v>20802984</v>
      </c>
      <c r="G41" s="5">
        <v>1400844</v>
      </c>
      <c r="H41" s="5">
        <v>6688373</v>
      </c>
      <c r="I41" s="5">
        <v>1063845</v>
      </c>
      <c r="J41" s="5">
        <v>445942</v>
      </c>
      <c r="K41" s="5">
        <v>8801462</v>
      </c>
      <c r="L41" s="5">
        <v>1275414</v>
      </c>
      <c r="M41" s="5">
        <v>513945</v>
      </c>
      <c r="N41" s="5">
        <v>2655315</v>
      </c>
      <c r="O41" s="5">
        <v>83817</v>
      </c>
      <c r="P41" s="5"/>
      <c r="Q41" s="5"/>
      <c r="R41" s="5">
        <v>2001675</v>
      </c>
      <c r="S41" s="5">
        <v>4925</v>
      </c>
      <c r="T41" s="5"/>
      <c r="U41" s="5">
        <v>55455012</v>
      </c>
    </row>
    <row r="42" spans="2:21" x14ac:dyDescent="0.25">
      <c r="B42" s="1"/>
      <c r="C42" s="28">
        <v>42339</v>
      </c>
      <c r="D42" s="6">
        <v>11439627</v>
      </c>
      <c r="E42" s="6">
        <v>15063</v>
      </c>
      <c r="F42" s="6">
        <v>23843326</v>
      </c>
      <c r="G42" s="6">
        <v>1542933</v>
      </c>
      <c r="H42" s="6">
        <v>7875239</v>
      </c>
      <c r="I42" s="6">
        <v>1166391</v>
      </c>
      <c r="J42" s="6">
        <v>510952</v>
      </c>
      <c r="K42" s="6">
        <v>9484307</v>
      </c>
      <c r="L42" s="6">
        <v>1354264</v>
      </c>
      <c r="M42" s="6">
        <v>584572</v>
      </c>
      <c r="N42" s="6">
        <v>2948244</v>
      </c>
      <c r="O42" s="6">
        <v>98460</v>
      </c>
      <c r="P42" s="6"/>
      <c r="Q42" s="6"/>
      <c r="R42" s="6">
        <v>2157429</v>
      </c>
      <c r="S42" s="6">
        <v>6284</v>
      </c>
      <c r="T42" s="6"/>
      <c r="U42" s="6">
        <v>63027091</v>
      </c>
    </row>
    <row r="43" spans="2:21" x14ac:dyDescent="0.25">
      <c r="B43" s="1"/>
      <c r="C43" s="27">
        <v>42370</v>
      </c>
      <c r="D43" s="5">
        <v>9950423</v>
      </c>
      <c r="E43" s="5">
        <v>12065</v>
      </c>
      <c r="F43" s="5">
        <v>19349590</v>
      </c>
      <c r="G43" s="5">
        <v>1378322</v>
      </c>
      <c r="H43" s="5">
        <v>6694587</v>
      </c>
      <c r="I43" s="5">
        <v>1026653</v>
      </c>
      <c r="J43" s="5">
        <v>438850</v>
      </c>
      <c r="K43" s="5">
        <v>8417551</v>
      </c>
      <c r="L43" s="5">
        <v>1200833</v>
      </c>
      <c r="M43" s="5">
        <v>505244</v>
      </c>
      <c r="N43" s="5">
        <v>2668918</v>
      </c>
      <c r="O43" s="5">
        <v>87091</v>
      </c>
      <c r="P43" s="5"/>
      <c r="Q43" s="5"/>
      <c r="R43" s="5">
        <v>1895120</v>
      </c>
      <c r="S43" s="5">
        <v>5381</v>
      </c>
      <c r="T43" s="5"/>
      <c r="U43" s="5">
        <v>53630628</v>
      </c>
    </row>
    <row r="44" spans="2:21" x14ac:dyDescent="0.25">
      <c r="B44" s="1"/>
      <c r="C44" s="27">
        <v>42401</v>
      </c>
      <c r="D44" s="5">
        <v>9594090</v>
      </c>
      <c r="E44" s="5">
        <v>11160</v>
      </c>
      <c r="F44" s="5">
        <v>21303544</v>
      </c>
      <c r="G44" s="5">
        <v>1493883</v>
      </c>
      <c r="H44" s="5">
        <v>7054025</v>
      </c>
      <c r="I44" s="5">
        <v>1112965</v>
      </c>
      <c r="J44" s="5">
        <v>398880</v>
      </c>
      <c r="K44" s="5">
        <v>9041768</v>
      </c>
      <c r="L44" s="5">
        <v>1287156</v>
      </c>
      <c r="M44" s="5">
        <v>464503</v>
      </c>
      <c r="N44" s="5">
        <v>3013245</v>
      </c>
      <c r="O44" s="5">
        <v>86354</v>
      </c>
      <c r="P44" s="5"/>
      <c r="Q44" s="5"/>
      <c r="R44" s="5">
        <v>2071825</v>
      </c>
      <c r="S44" s="5">
        <v>6400</v>
      </c>
      <c r="T44" s="5"/>
      <c r="U44" s="5">
        <v>56939798</v>
      </c>
    </row>
    <row r="45" spans="2:21" x14ac:dyDescent="0.25">
      <c r="B45" s="1"/>
      <c r="C45" s="27">
        <v>42430</v>
      </c>
      <c r="D45" s="5">
        <v>10244530</v>
      </c>
      <c r="E45" s="5">
        <v>12283</v>
      </c>
      <c r="F45" s="5">
        <v>22488211</v>
      </c>
      <c r="G45" s="5">
        <v>1443325</v>
      </c>
      <c r="H45" s="5">
        <v>7289722</v>
      </c>
      <c r="I45" s="5">
        <v>1087534</v>
      </c>
      <c r="J45" s="5">
        <v>473364</v>
      </c>
      <c r="K45" s="5">
        <v>9006385</v>
      </c>
      <c r="L45" s="5">
        <v>1338090</v>
      </c>
      <c r="M45" s="5">
        <v>528890</v>
      </c>
      <c r="N45" s="5">
        <v>2868610</v>
      </c>
      <c r="O45" s="5">
        <v>93249</v>
      </c>
      <c r="P45" s="5"/>
      <c r="Q45" s="5"/>
      <c r="R45" s="5">
        <v>1975124</v>
      </c>
      <c r="S45" s="5">
        <v>5079</v>
      </c>
      <c r="T45" s="5"/>
      <c r="U45" s="5">
        <v>58854396</v>
      </c>
    </row>
    <row r="46" spans="2:21" x14ac:dyDescent="0.25">
      <c r="B46" s="1"/>
      <c r="C46" s="27">
        <v>42461</v>
      </c>
      <c r="D46" s="5">
        <v>9226016</v>
      </c>
      <c r="E46" s="5">
        <v>11897</v>
      </c>
      <c r="F46" s="5">
        <v>21314983</v>
      </c>
      <c r="G46" s="5">
        <v>1346533</v>
      </c>
      <c r="H46" s="5">
        <v>7222703</v>
      </c>
      <c r="I46" s="5"/>
      <c r="J46" s="5">
        <v>457500</v>
      </c>
      <c r="K46" s="5">
        <v>8422550</v>
      </c>
      <c r="L46" s="5"/>
      <c r="M46" s="5">
        <v>512284</v>
      </c>
      <c r="N46" s="5">
        <v>2662215</v>
      </c>
      <c r="O46" s="5">
        <v>91467</v>
      </c>
      <c r="P46" s="5"/>
      <c r="Q46" s="5"/>
      <c r="R46" s="5">
        <v>1849359</v>
      </c>
      <c r="S46" s="5">
        <v>5077</v>
      </c>
      <c r="T46" s="5">
        <v>2211438</v>
      </c>
      <c r="U46" s="5">
        <v>55334022</v>
      </c>
    </row>
    <row r="47" spans="2:21" x14ac:dyDescent="0.25">
      <c r="B47" s="1"/>
      <c r="C47" s="27">
        <v>42491</v>
      </c>
      <c r="D47" s="5">
        <v>10116438</v>
      </c>
      <c r="E47" s="5">
        <v>11557</v>
      </c>
      <c r="F47" s="5">
        <v>23830986</v>
      </c>
      <c r="G47" s="5">
        <v>1547158</v>
      </c>
      <c r="H47" s="5">
        <v>7309267</v>
      </c>
      <c r="I47" s="5"/>
      <c r="J47" s="5">
        <v>480256</v>
      </c>
      <c r="K47" s="5">
        <v>9804987</v>
      </c>
      <c r="L47" s="5"/>
      <c r="M47" s="5">
        <v>526134</v>
      </c>
      <c r="N47" s="5">
        <v>3251684</v>
      </c>
      <c r="O47" s="5">
        <v>96691</v>
      </c>
      <c r="P47" s="5"/>
      <c r="Q47" s="5"/>
      <c r="R47" s="5">
        <v>2110558</v>
      </c>
      <c r="S47" s="5">
        <v>6454</v>
      </c>
      <c r="T47" s="5">
        <v>2529773</v>
      </c>
      <c r="U47" s="5">
        <v>61621943</v>
      </c>
    </row>
    <row r="48" spans="2:21" x14ac:dyDescent="0.25">
      <c r="B48" s="1"/>
      <c r="C48" s="27">
        <v>42522</v>
      </c>
      <c r="D48" s="5">
        <v>9291930</v>
      </c>
      <c r="E48" s="5">
        <v>11601</v>
      </c>
      <c r="F48" s="5">
        <v>23209905</v>
      </c>
      <c r="G48" s="5">
        <v>1434276</v>
      </c>
      <c r="H48" s="5">
        <v>7173107</v>
      </c>
      <c r="I48" s="5"/>
      <c r="J48" s="5">
        <v>463539</v>
      </c>
      <c r="K48" s="5">
        <v>9018496</v>
      </c>
      <c r="L48" s="5"/>
      <c r="M48" s="5">
        <v>510340</v>
      </c>
      <c r="N48" s="5">
        <v>3110452</v>
      </c>
      <c r="O48" s="5">
        <v>94567</v>
      </c>
      <c r="P48" s="5"/>
      <c r="Q48" s="5"/>
      <c r="R48" s="5">
        <v>1947876</v>
      </c>
      <c r="S48" s="5">
        <v>5153</v>
      </c>
      <c r="T48" s="5">
        <v>2341714</v>
      </c>
      <c r="U48" s="5">
        <v>58612956</v>
      </c>
    </row>
    <row r="49" spans="2:21" x14ac:dyDescent="0.25">
      <c r="B49" s="1"/>
      <c r="C49" s="27">
        <v>42552</v>
      </c>
      <c r="D49" s="5">
        <v>10762525</v>
      </c>
      <c r="E49" s="5">
        <v>12043</v>
      </c>
      <c r="F49" s="5">
        <v>22937337</v>
      </c>
      <c r="G49" s="5">
        <v>1467435</v>
      </c>
      <c r="H49" s="5">
        <v>7797003</v>
      </c>
      <c r="I49" s="5"/>
      <c r="J49" s="5">
        <v>485147</v>
      </c>
      <c r="K49" s="5">
        <v>8964970</v>
      </c>
      <c r="L49" s="5"/>
      <c r="M49" s="5">
        <v>532222</v>
      </c>
      <c r="N49" s="5">
        <v>3131424</v>
      </c>
      <c r="O49" s="5">
        <v>101835</v>
      </c>
      <c r="P49" s="5"/>
      <c r="Q49" s="5"/>
      <c r="R49" s="5">
        <v>1956979</v>
      </c>
      <c r="S49" s="5">
        <v>5082</v>
      </c>
      <c r="T49" s="5">
        <v>2353603</v>
      </c>
      <c r="U49" s="5">
        <v>60507605</v>
      </c>
    </row>
    <row r="50" spans="2:21" x14ac:dyDescent="0.25">
      <c r="B50" s="1"/>
      <c r="C50" s="27">
        <v>42583</v>
      </c>
      <c r="D50" s="5">
        <v>10540233</v>
      </c>
      <c r="E50" s="5">
        <v>12693</v>
      </c>
      <c r="F50" s="5">
        <v>24570417</v>
      </c>
      <c r="G50" s="5">
        <v>1654563</v>
      </c>
      <c r="H50" s="5">
        <v>7506202</v>
      </c>
      <c r="I50" s="5"/>
      <c r="J50" s="5">
        <v>494645</v>
      </c>
      <c r="K50" s="5">
        <v>10224848</v>
      </c>
      <c r="L50" s="5"/>
      <c r="M50" s="5">
        <v>529328</v>
      </c>
      <c r="N50" s="5">
        <v>3625271</v>
      </c>
      <c r="O50" s="5">
        <v>87627</v>
      </c>
      <c r="P50" s="5"/>
      <c r="Q50" s="5"/>
      <c r="R50" s="5">
        <v>2221042</v>
      </c>
      <c r="S50" s="5">
        <v>5626</v>
      </c>
      <c r="T50" s="5">
        <v>2601216</v>
      </c>
      <c r="U50" s="5">
        <v>64073711</v>
      </c>
    </row>
    <row r="51" spans="2:21" x14ac:dyDescent="0.25">
      <c r="B51" s="1"/>
      <c r="C51" s="27">
        <v>42614</v>
      </c>
      <c r="D51" s="5">
        <v>10466926</v>
      </c>
      <c r="E51" s="5">
        <v>12130</v>
      </c>
      <c r="F51" s="5">
        <v>24999501</v>
      </c>
      <c r="G51" s="5">
        <v>1522076</v>
      </c>
      <c r="H51" s="5">
        <v>8127304</v>
      </c>
      <c r="I51" s="5"/>
      <c r="J51" s="5">
        <v>480610</v>
      </c>
      <c r="K51" s="5">
        <v>9363426</v>
      </c>
      <c r="L51" s="5"/>
      <c r="M51" s="5">
        <v>493722</v>
      </c>
      <c r="N51" s="5">
        <v>3428549</v>
      </c>
      <c r="O51" s="5">
        <v>105304</v>
      </c>
      <c r="P51" s="5"/>
      <c r="Q51" s="5"/>
      <c r="R51" s="5">
        <v>2056980</v>
      </c>
      <c r="S51" s="5">
        <v>5567</v>
      </c>
      <c r="T51" s="5">
        <v>2360379</v>
      </c>
      <c r="U51" s="5">
        <v>63422474</v>
      </c>
    </row>
    <row r="52" spans="2:21" x14ac:dyDescent="0.25">
      <c r="B52" s="1"/>
      <c r="C52" s="27">
        <v>42644</v>
      </c>
      <c r="D52" s="5">
        <v>10960972</v>
      </c>
      <c r="E52" s="5">
        <v>12308</v>
      </c>
      <c r="F52" s="5">
        <v>23780981</v>
      </c>
      <c r="G52" s="5">
        <v>1466846</v>
      </c>
      <c r="H52" s="5">
        <v>7687903</v>
      </c>
      <c r="I52" s="5"/>
      <c r="J52" s="5">
        <v>503896</v>
      </c>
      <c r="K52" s="5">
        <v>9062217</v>
      </c>
      <c r="L52" s="5"/>
      <c r="M52" s="5">
        <v>488406</v>
      </c>
      <c r="N52" s="5">
        <v>3301061</v>
      </c>
      <c r="O52" s="5">
        <v>112389</v>
      </c>
      <c r="P52" s="5"/>
      <c r="Q52" s="5"/>
      <c r="R52" s="5">
        <v>1968710</v>
      </c>
      <c r="S52" s="5">
        <v>5148</v>
      </c>
      <c r="T52" s="5">
        <v>2377754</v>
      </c>
      <c r="U52" s="5">
        <v>61728591</v>
      </c>
    </row>
    <row r="53" spans="2:21" x14ac:dyDescent="0.25">
      <c r="B53" s="1"/>
      <c r="C53" s="27">
        <v>42675</v>
      </c>
      <c r="D53" s="5">
        <v>10760617</v>
      </c>
      <c r="E53" s="5">
        <v>12169</v>
      </c>
      <c r="F53" s="5">
        <v>25541209</v>
      </c>
      <c r="G53" s="5">
        <v>1764171</v>
      </c>
      <c r="H53" s="5">
        <v>8592387</v>
      </c>
      <c r="I53" s="5"/>
      <c r="J53" s="5">
        <v>504795</v>
      </c>
      <c r="K53" s="5">
        <v>10763403</v>
      </c>
      <c r="L53" s="5"/>
      <c r="M53" s="5">
        <v>487891</v>
      </c>
      <c r="N53" s="5">
        <v>3924066</v>
      </c>
      <c r="O53" s="5">
        <v>109162</v>
      </c>
      <c r="P53" s="5"/>
      <c r="Q53" s="5"/>
      <c r="R53" s="5">
        <v>2339535</v>
      </c>
      <c r="S53" s="5">
        <v>5088</v>
      </c>
      <c r="T53" s="5">
        <v>2866451</v>
      </c>
      <c r="U53" s="5">
        <v>67670944</v>
      </c>
    </row>
    <row r="54" spans="2:21" x14ac:dyDescent="0.25">
      <c r="B54" s="1"/>
      <c r="C54" s="28">
        <v>42705</v>
      </c>
      <c r="D54" s="6">
        <v>12943035</v>
      </c>
      <c r="E54" s="6">
        <v>14187</v>
      </c>
      <c r="F54" s="6">
        <v>30364576</v>
      </c>
      <c r="G54" s="6">
        <v>1862351</v>
      </c>
      <c r="H54" s="6">
        <v>10018004</v>
      </c>
      <c r="I54" s="6"/>
      <c r="J54" s="6">
        <v>577747</v>
      </c>
      <c r="K54" s="6">
        <v>11124930</v>
      </c>
      <c r="L54" s="6"/>
      <c r="M54" s="6">
        <v>586323</v>
      </c>
      <c r="N54" s="6">
        <v>4256849</v>
      </c>
      <c r="O54" s="6">
        <v>128656</v>
      </c>
      <c r="P54" s="6"/>
      <c r="Q54" s="6"/>
      <c r="R54" s="6">
        <v>2493424</v>
      </c>
      <c r="S54" s="6">
        <v>6456</v>
      </c>
      <c r="T54" s="6">
        <v>2912973</v>
      </c>
      <c r="U54" s="6">
        <v>77289511</v>
      </c>
    </row>
    <row r="55" spans="2:21" x14ac:dyDescent="0.25">
      <c r="B55" s="1"/>
      <c r="C55" s="27">
        <v>42736</v>
      </c>
      <c r="D55" s="5">
        <v>10920164</v>
      </c>
      <c r="E55" s="5">
        <v>12108</v>
      </c>
      <c r="F55" s="5">
        <v>26719996</v>
      </c>
      <c r="G55" s="5">
        <v>1789765</v>
      </c>
      <c r="H55" s="5">
        <v>7892092</v>
      </c>
      <c r="I55" s="5"/>
      <c r="J55" s="5">
        <v>504663</v>
      </c>
      <c r="K55" s="5">
        <v>10546212</v>
      </c>
      <c r="L55" s="5"/>
      <c r="M55" s="5">
        <v>504653</v>
      </c>
      <c r="N55" s="5">
        <v>4006891</v>
      </c>
      <c r="O55" s="5">
        <v>113749</v>
      </c>
      <c r="P55" s="5"/>
      <c r="Q55" s="5"/>
      <c r="R55" s="5">
        <v>2389261</v>
      </c>
      <c r="S55" s="5">
        <v>6263</v>
      </c>
      <c r="T55" s="5">
        <v>2814390</v>
      </c>
      <c r="U55" s="5">
        <v>68220207</v>
      </c>
    </row>
    <row r="56" spans="2:21" x14ac:dyDescent="0.25">
      <c r="B56" s="1"/>
      <c r="C56" s="27">
        <v>42767</v>
      </c>
      <c r="D56" s="5">
        <v>10478262</v>
      </c>
      <c r="E56" s="5">
        <v>10987</v>
      </c>
      <c r="F56" s="5">
        <v>25977797</v>
      </c>
      <c r="G56" s="5">
        <v>1595548</v>
      </c>
      <c r="H56" s="5">
        <v>7705935</v>
      </c>
      <c r="I56" s="5"/>
      <c r="J56" s="5">
        <v>436661</v>
      </c>
      <c r="K56" s="5">
        <v>9350491</v>
      </c>
      <c r="L56" s="5"/>
      <c r="M56" s="5">
        <v>439722</v>
      </c>
      <c r="N56" s="5">
        <v>3696731</v>
      </c>
      <c r="O56" s="5">
        <v>107825</v>
      </c>
      <c r="P56" s="5"/>
      <c r="Q56" s="5"/>
      <c r="R56" s="5">
        <v>2128383</v>
      </c>
      <c r="S56" s="5">
        <v>5308</v>
      </c>
      <c r="T56" s="5">
        <v>2494307</v>
      </c>
      <c r="U56" s="5">
        <v>64427957</v>
      </c>
    </row>
    <row r="57" spans="2:21" x14ac:dyDescent="0.25">
      <c r="B57" s="1"/>
      <c r="C57" s="27">
        <v>42795</v>
      </c>
      <c r="D57" s="5">
        <v>11065323</v>
      </c>
      <c r="E57" s="5">
        <v>12622</v>
      </c>
      <c r="F57" s="5">
        <v>29731215</v>
      </c>
      <c r="G57" s="5">
        <v>1795416</v>
      </c>
      <c r="H57" s="5">
        <v>9253447</v>
      </c>
      <c r="I57" s="5"/>
      <c r="J57" s="5">
        <v>548008</v>
      </c>
      <c r="K57" s="5">
        <v>10786391</v>
      </c>
      <c r="L57" s="5"/>
      <c r="M57" s="5">
        <v>536495</v>
      </c>
      <c r="N57" s="5">
        <v>4130044</v>
      </c>
      <c r="O57" s="5">
        <v>123901</v>
      </c>
      <c r="P57" s="5"/>
      <c r="Q57" s="5">
        <v>594</v>
      </c>
      <c r="R57" s="5">
        <v>2402373</v>
      </c>
      <c r="S57" s="5">
        <v>5173</v>
      </c>
      <c r="T57" s="5">
        <v>2862242</v>
      </c>
      <c r="U57" s="5">
        <v>73253244</v>
      </c>
    </row>
    <row r="58" spans="2:21" x14ac:dyDescent="0.25">
      <c r="B58" s="1"/>
      <c r="C58" s="27">
        <v>42826</v>
      </c>
      <c r="D58" s="5">
        <v>10227720</v>
      </c>
      <c r="E58" s="5">
        <v>11798</v>
      </c>
      <c r="F58" s="5">
        <v>25869501</v>
      </c>
      <c r="G58" s="5">
        <v>1556499</v>
      </c>
      <c r="H58" s="5">
        <v>7440167</v>
      </c>
      <c r="I58" s="5"/>
      <c r="J58" s="5">
        <v>498534</v>
      </c>
      <c r="K58" s="5">
        <v>9266414</v>
      </c>
      <c r="L58" s="5"/>
      <c r="M58" s="5">
        <v>482670</v>
      </c>
      <c r="N58" s="5">
        <v>3619907</v>
      </c>
      <c r="O58" s="5">
        <v>112673</v>
      </c>
      <c r="P58" s="5"/>
      <c r="Q58" s="5">
        <v>694</v>
      </c>
      <c r="R58" s="5">
        <v>2092065</v>
      </c>
      <c r="S58" s="5">
        <v>5020</v>
      </c>
      <c r="T58" s="5">
        <v>2451150</v>
      </c>
      <c r="U58" s="5">
        <v>63634812</v>
      </c>
    </row>
    <row r="59" spans="2:21" x14ac:dyDescent="0.25">
      <c r="B59" s="1"/>
      <c r="C59" s="27">
        <v>42856</v>
      </c>
      <c r="D59" s="5">
        <v>10304113</v>
      </c>
      <c r="E59" s="5">
        <v>12204</v>
      </c>
      <c r="F59" s="5">
        <v>30166063</v>
      </c>
      <c r="G59" s="5">
        <v>1910758</v>
      </c>
      <c r="H59" s="5">
        <v>8183693</v>
      </c>
      <c r="I59" s="5"/>
      <c r="J59" s="5">
        <v>538383</v>
      </c>
      <c r="K59" s="5">
        <v>11429338</v>
      </c>
      <c r="L59" s="5"/>
      <c r="M59" s="5">
        <v>510057</v>
      </c>
      <c r="N59" s="5">
        <v>4469402</v>
      </c>
      <c r="O59" s="5">
        <v>122695</v>
      </c>
      <c r="P59" s="5"/>
      <c r="Q59" s="5">
        <v>692</v>
      </c>
      <c r="R59" s="5">
        <v>2566599</v>
      </c>
      <c r="S59" s="5">
        <v>7258</v>
      </c>
      <c r="T59" s="5">
        <v>3150301</v>
      </c>
      <c r="U59" s="5">
        <v>73371556</v>
      </c>
    </row>
    <row r="60" spans="2:21" x14ac:dyDescent="0.25">
      <c r="B60" s="1"/>
      <c r="C60" s="27">
        <v>42887</v>
      </c>
      <c r="D60" s="5">
        <v>10056650</v>
      </c>
      <c r="E60" s="5">
        <v>12085</v>
      </c>
      <c r="F60" s="5">
        <v>29336684</v>
      </c>
      <c r="G60" s="5">
        <v>1710858</v>
      </c>
      <c r="H60" s="5">
        <v>8656836</v>
      </c>
      <c r="I60" s="5"/>
      <c r="J60" s="5">
        <v>516402</v>
      </c>
      <c r="K60" s="5">
        <v>10177365</v>
      </c>
      <c r="L60" s="5"/>
      <c r="M60" s="5">
        <v>493275</v>
      </c>
      <c r="N60" s="5">
        <v>4069326</v>
      </c>
      <c r="O60" s="5">
        <v>120462</v>
      </c>
      <c r="P60" s="5"/>
      <c r="Q60" s="5">
        <v>525</v>
      </c>
      <c r="R60" s="5">
        <v>2306809</v>
      </c>
      <c r="S60" s="5">
        <v>7380</v>
      </c>
      <c r="T60" s="5">
        <v>2745840</v>
      </c>
      <c r="U60" s="5">
        <v>70210497</v>
      </c>
    </row>
    <row r="61" spans="2:21" x14ac:dyDescent="0.25">
      <c r="B61" s="1"/>
      <c r="C61" s="27">
        <v>42917</v>
      </c>
      <c r="D61" s="5">
        <v>11107199</v>
      </c>
      <c r="E61" s="5">
        <v>12755</v>
      </c>
      <c r="F61" s="5">
        <v>32474261</v>
      </c>
      <c r="G61" s="5">
        <v>1904446</v>
      </c>
      <c r="H61" s="5">
        <v>8182735</v>
      </c>
      <c r="I61" s="5"/>
      <c r="J61" s="5">
        <v>532033</v>
      </c>
      <c r="K61" s="5">
        <v>10885626</v>
      </c>
      <c r="L61" s="5"/>
      <c r="M61" s="5">
        <v>507102</v>
      </c>
      <c r="N61" s="5">
        <v>4475763</v>
      </c>
      <c r="O61" s="5">
        <v>126836</v>
      </c>
      <c r="P61" s="5"/>
      <c r="Q61" s="5">
        <v>878</v>
      </c>
      <c r="R61" s="5">
        <v>2548908</v>
      </c>
      <c r="S61" s="5">
        <v>10960</v>
      </c>
      <c r="T61" s="5">
        <v>2955390</v>
      </c>
      <c r="U61" s="5">
        <v>75724892</v>
      </c>
    </row>
    <row r="62" spans="2:21" x14ac:dyDescent="0.25">
      <c r="B62" s="1"/>
      <c r="C62" s="27">
        <v>42948</v>
      </c>
      <c r="D62" s="5">
        <v>11025225</v>
      </c>
      <c r="E62" s="5">
        <v>12583</v>
      </c>
      <c r="F62" s="5">
        <v>32654699</v>
      </c>
      <c r="G62" s="5">
        <v>1821630</v>
      </c>
      <c r="H62" s="5">
        <v>8527484</v>
      </c>
      <c r="I62" s="5"/>
      <c r="J62" s="5">
        <v>545571</v>
      </c>
      <c r="K62" s="5">
        <v>10727365</v>
      </c>
      <c r="L62" s="5"/>
      <c r="M62" s="5">
        <v>513439</v>
      </c>
      <c r="N62" s="5">
        <v>4359853</v>
      </c>
      <c r="O62" s="5">
        <v>127099</v>
      </c>
      <c r="P62" s="5"/>
      <c r="Q62" s="5">
        <v>2197</v>
      </c>
      <c r="R62" s="5">
        <v>2464209</v>
      </c>
      <c r="S62" s="5">
        <v>10610</v>
      </c>
      <c r="T62" s="5">
        <v>2961675</v>
      </c>
      <c r="U62" s="5">
        <v>75753639</v>
      </c>
    </row>
    <row r="63" spans="2:21" x14ac:dyDescent="0.25">
      <c r="B63" s="1"/>
      <c r="C63" s="27">
        <v>42979</v>
      </c>
      <c r="D63" s="5">
        <v>10842632</v>
      </c>
      <c r="E63" s="5">
        <v>12218</v>
      </c>
      <c r="F63" s="5">
        <v>33588133</v>
      </c>
      <c r="G63" s="5">
        <v>1722453</v>
      </c>
      <c r="H63" s="5">
        <v>8810283</v>
      </c>
      <c r="I63" s="5"/>
      <c r="J63" s="5">
        <v>514397</v>
      </c>
      <c r="K63" s="5">
        <v>10122629</v>
      </c>
      <c r="L63" s="5"/>
      <c r="M63" s="5">
        <v>483589</v>
      </c>
      <c r="N63" s="5">
        <v>4318945</v>
      </c>
      <c r="O63" s="5">
        <v>125126</v>
      </c>
      <c r="P63" s="5"/>
      <c r="Q63" s="5">
        <v>10085</v>
      </c>
      <c r="R63" s="5">
        <v>2366874</v>
      </c>
      <c r="S63" s="5">
        <v>11903</v>
      </c>
      <c r="T63" s="5">
        <v>2878107</v>
      </c>
      <c r="U63" s="5">
        <v>75807374</v>
      </c>
    </row>
    <row r="64" spans="2:21" x14ac:dyDescent="0.25">
      <c r="B64" s="1"/>
      <c r="C64" s="27">
        <v>43009</v>
      </c>
      <c r="D64" s="5">
        <v>11469711</v>
      </c>
      <c r="E64" s="5">
        <v>12930</v>
      </c>
      <c r="F64" s="5">
        <v>34510125</v>
      </c>
      <c r="G64" s="5">
        <v>1993323</v>
      </c>
      <c r="H64" s="5">
        <v>8877554</v>
      </c>
      <c r="I64" s="5"/>
      <c r="J64" s="5">
        <v>553170</v>
      </c>
      <c r="K64" s="5">
        <v>11666177</v>
      </c>
      <c r="L64" s="5"/>
      <c r="M64" s="5">
        <v>519706</v>
      </c>
      <c r="N64" s="5">
        <v>4871441</v>
      </c>
      <c r="O64" s="5">
        <v>130074</v>
      </c>
      <c r="P64" s="5"/>
      <c r="Q64" s="5">
        <v>18181</v>
      </c>
      <c r="R64" s="5">
        <v>2720011</v>
      </c>
      <c r="S64" s="5">
        <v>15652</v>
      </c>
      <c r="T64" s="5">
        <v>3226673</v>
      </c>
      <c r="U64" s="5">
        <v>80584728</v>
      </c>
    </row>
    <row r="65" spans="2:21" x14ac:dyDescent="0.25">
      <c r="B65" s="1"/>
      <c r="C65" s="27">
        <v>43040</v>
      </c>
      <c r="D65" s="5">
        <v>11512957</v>
      </c>
      <c r="E65" s="5">
        <v>13202</v>
      </c>
      <c r="F65" s="5">
        <v>34716509</v>
      </c>
      <c r="G65" s="5">
        <v>1897504</v>
      </c>
      <c r="H65" s="5">
        <v>8541028</v>
      </c>
      <c r="I65" s="5"/>
      <c r="J65" s="5">
        <v>563915</v>
      </c>
      <c r="K65" s="5">
        <v>11224733</v>
      </c>
      <c r="L65" s="5"/>
      <c r="M65" s="5">
        <v>526910</v>
      </c>
      <c r="N65" s="5">
        <v>4683986</v>
      </c>
      <c r="O65" s="5">
        <v>133889</v>
      </c>
      <c r="P65" s="5"/>
      <c r="Q65" s="5">
        <v>25121</v>
      </c>
      <c r="R65" s="5">
        <v>2573092</v>
      </c>
      <c r="S65" s="5">
        <v>16666</v>
      </c>
      <c r="T65" s="5">
        <v>3075086</v>
      </c>
      <c r="U65" s="5">
        <v>79504598</v>
      </c>
    </row>
    <row r="66" spans="2:21" x14ac:dyDescent="0.25">
      <c r="B66" s="1"/>
      <c r="C66" s="27">
        <v>43070</v>
      </c>
      <c r="D66" s="5">
        <v>13602382</v>
      </c>
      <c r="E66" s="5">
        <v>14540</v>
      </c>
      <c r="F66" s="5">
        <v>46227572</v>
      </c>
      <c r="G66" s="5">
        <v>2126349</v>
      </c>
      <c r="H66" s="5">
        <v>10869453</v>
      </c>
      <c r="I66" s="5"/>
      <c r="J66" s="5">
        <v>636187</v>
      </c>
      <c r="K66" s="5">
        <v>12441370</v>
      </c>
      <c r="L66" s="5"/>
      <c r="M66" s="5">
        <v>596899</v>
      </c>
      <c r="N66" s="5">
        <v>5308639</v>
      </c>
      <c r="O66" s="5">
        <v>154875</v>
      </c>
      <c r="P66" s="5"/>
      <c r="Q66" s="5">
        <v>46347</v>
      </c>
      <c r="R66" s="5">
        <v>2937179</v>
      </c>
      <c r="S66" s="5">
        <v>23807</v>
      </c>
      <c r="T66" s="5">
        <v>3118974</v>
      </c>
      <c r="U66" s="5">
        <v>98104573</v>
      </c>
    </row>
    <row r="67" spans="2:21" x14ac:dyDescent="0.25">
      <c r="B67" s="1"/>
      <c r="C67" s="26">
        <v>43101</v>
      </c>
      <c r="D67" s="4">
        <v>11995755</v>
      </c>
      <c r="E67" s="4">
        <v>15027</v>
      </c>
      <c r="F67" s="4">
        <v>37761754</v>
      </c>
      <c r="G67" s="4">
        <v>2190894</v>
      </c>
      <c r="H67" s="4">
        <v>9243129</v>
      </c>
      <c r="I67" s="4"/>
      <c r="J67" s="4">
        <v>569782</v>
      </c>
      <c r="K67" s="4">
        <v>12674484</v>
      </c>
      <c r="L67" s="4"/>
      <c r="M67" s="4">
        <v>531069</v>
      </c>
      <c r="N67" s="4">
        <v>5369869</v>
      </c>
      <c r="O67" s="4">
        <v>138550</v>
      </c>
      <c r="P67" s="4"/>
      <c r="Q67" s="4">
        <v>44078</v>
      </c>
      <c r="R67" s="4">
        <v>3004819</v>
      </c>
      <c r="S67" s="4">
        <v>27142</v>
      </c>
      <c r="T67" s="4">
        <v>3156662</v>
      </c>
      <c r="U67" s="4">
        <v>86723014</v>
      </c>
    </row>
    <row r="68" spans="2:21" x14ac:dyDescent="0.25">
      <c r="B68" s="1"/>
      <c r="C68" s="27">
        <v>43132</v>
      </c>
      <c r="D68" s="5">
        <v>11238787</v>
      </c>
      <c r="E68" s="5">
        <v>12387</v>
      </c>
      <c r="F68" s="5">
        <v>35724326</v>
      </c>
      <c r="G68" s="5">
        <v>1913856</v>
      </c>
      <c r="H68" s="5">
        <v>8923393</v>
      </c>
      <c r="I68" s="5"/>
      <c r="J68" s="5">
        <v>495609</v>
      </c>
      <c r="K68" s="5">
        <v>10984492</v>
      </c>
      <c r="L68" s="5"/>
      <c r="M68" s="5">
        <v>463530</v>
      </c>
      <c r="N68" s="5">
        <v>4854185</v>
      </c>
      <c r="O68" s="5">
        <v>133494</v>
      </c>
      <c r="P68" s="5"/>
      <c r="Q68" s="5">
        <v>53290</v>
      </c>
      <c r="R68" s="5">
        <v>2636758</v>
      </c>
      <c r="S68" s="5">
        <v>25337</v>
      </c>
      <c r="T68" s="5">
        <v>2834921</v>
      </c>
      <c r="U68" s="5">
        <v>80294365</v>
      </c>
    </row>
    <row r="69" spans="2:21" x14ac:dyDescent="0.25">
      <c r="B69" s="1"/>
      <c r="C69" s="27">
        <v>43160</v>
      </c>
      <c r="D69" s="5">
        <v>13015973</v>
      </c>
      <c r="E69" s="5">
        <v>16019</v>
      </c>
      <c r="F69" s="5">
        <v>41134037</v>
      </c>
      <c r="G69" s="5">
        <v>2024616</v>
      </c>
      <c r="H69" s="5">
        <v>10310438</v>
      </c>
      <c r="I69" s="5"/>
      <c r="J69" s="5">
        <v>607075</v>
      </c>
      <c r="K69" s="5">
        <v>10726562</v>
      </c>
      <c r="L69" s="5"/>
      <c r="M69" s="5">
        <v>560107</v>
      </c>
      <c r="N69" s="5">
        <v>5076443</v>
      </c>
      <c r="O69" s="5">
        <v>153157</v>
      </c>
      <c r="P69" s="5"/>
      <c r="Q69" s="5">
        <v>84328</v>
      </c>
      <c r="R69" s="5">
        <v>2788729</v>
      </c>
      <c r="S69" s="5">
        <v>23592</v>
      </c>
      <c r="T69" s="5">
        <v>3091415</v>
      </c>
      <c r="U69" s="5">
        <v>89612491</v>
      </c>
    </row>
    <row r="70" spans="2:21" x14ac:dyDescent="0.25">
      <c r="B70" s="1"/>
      <c r="C70" s="27">
        <v>43191</v>
      </c>
      <c r="D70" s="5">
        <v>12316519</v>
      </c>
      <c r="E70" s="5">
        <v>12370</v>
      </c>
      <c r="F70" s="5">
        <v>39020221</v>
      </c>
      <c r="G70" s="5">
        <v>2174544</v>
      </c>
      <c r="H70" s="5">
        <v>9276446</v>
      </c>
      <c r="I70" s="5"/>
      <c r="J70" s="5">
        <v>580328</v>
      </c>
      <c r="K70" s="5">
        <v>12838508</v>
      </c>
      <c r="L70" s="5"/>
      <c r="M70" s="5">
        <v>527560</v>
      </c>
      <c r="N70" s="5">
        <v>5527363</v>
      </c>
      <c r="O70" s="5">
        <v>146837</v>
      </c>
      <c r="P70" s="5"/>
      <c r="Q70" s="5">
        <v>114310</v>
      </c>
      <c r="R70" s="5">
        <v>2636758</v>
      </c>
      <c r="S70" s="5">
        <v>32066</v>
      </c>
      <c r="T70" s="5">
        <v>3158405</v>
      </c>
      <c r="U70" s="5">
        <v>88362235</v>
      </c>
    </row>
    <row r="71" spans="2:21" x14ac:dyDescent="0.25">
      <c r="B71" s="1"/>
      <c r="C71" s="27">
        <v>43221</v>
      </c>
      <c r="D71" s="5">
        <v>12806909</v>
      </c>
      <c r="E71" s="5">
        <v>14704</v>
      </c>
      <c r="F71" s="5">
        <v>41589175</v>
      </c>
      <c r="G71" s="5">
        <v>2119319</v>
      </c>
      <c r="H71" s="5">
        <v>9637282</v>
      </c>
      <c r="I71" s="5"/>
      <c r="J71" s="5">
        <v>600820</v>
      </c>
      <c r="K71" s="5">
        <v>12617776</v>
      </c>
      <c r="L71" s="5"/>
      <c r="M71" s="5">
        <v>543048</v>
      </c>
      <c r="N71" s="5">
        <v>5359715</v>
      </c>
      <c r="O71" s="5">
        <v>153564</v>
      </c>
      <c r="P71" s="5"/>
      <c r="Q71" s="5">
        <v>140769</v>
      </c>
      <c r="R71" s="5">
        <v>2921650</v>
      </c>
      <c r="S71" s="5">
        <v>38830</v>
      </c>
      <c r="T71" s="5">
        <v>3090485</v>
      </c>
      <c r="U71" s="5">
        <v>91634046</v>
      </c>
    </row>
    <row r="72" spans="2:21" x14ac:dyDescent="0.25">
      <c r="B72" s="1"/>
      <c r="C72" s="27">
        <v>43252</v>
      </c>
      <c r="D72" s="5">
        <v>12750659</v>
      </c>
      <c r="E72" s="5">
        <v>14067</v>
      </c>
      <c r="F72" s="5">
        <v>40146851</v>
      </c>
      <c r="G72" s="5">
        <v>2039585</v>
      </c>
      <c r="H72" s="5">
        <v>10375533</v>
      </c>
      <c r="I72" s="5"/>
      <c r="J72" s="5">
        <v>586874</v>
      </c>
      <c r="K72" s="5">
        <v>11963288</v>
      </c>
      <c r="L72" s="5"/>
      <c r="M72" s="5">
        <v>532926</v>
      </c>
      <c r="N72" s="5">
        <v>5166986</v>
      </c>
      <c r="O72" s="5">
        <v>152459</v>
      </c>
      <c r="P72" s="5"/>
      <c r="Q72" s="5">
        <v>173897</v>
      </c>
      <c r="R72" s="5">
        <v>2777259</v>
      </c>
      <c r="S72" s="5">
        <v>36589</v>
      </c>
      <c r="T72" s="5">
        <v>2889993</v>
      </c>
      <c r="U72" s="5">
        <v>89606966</v>
      </c>
    </row>
    <row r="73" spans="2:21" x14ac:dyDescent="0.25">
      <c r="B73" s="1"/>
      <c r="C73" s="27">
        <v>43282</v>
      </c>
      <c r="D73" s="5">
        <v>12826960</v>
      </c>
      <c r="E73" s="5">
        <v>15621</v>
      </c>
      <c r="F73" s="5">
        <v>42381407</v>
      </c>
      <c r="G73" s="5">
        <v>2279818</v>
      </c>
      <c r="H73" s="5">
        <v>9475835</v>
      </c>
      <c r="I73" s="5"/>
      <c r="J73" s="5">
        <v>576661</v>
      </c>
      <c r="K73" s="5">
        <v>13223324</v>
      </c>
      <c r="L73" s="5"/>
      <c r="M73" s="5">
        <v>525058</v>
      </c>
      <c r="N73" s="5">
        <v>5850569</v>
      </c>
      <c r="O73" s="5">
        <v>154693</v>
      </c>
      <c r="P73" s="5"/>
      <c r="Q73" s="5">
        <v>198057</v>
      </c>
      <c r="R73" s="5">
        <v>3159324</v>
      </c>
      <c r="S73" s="5">
        <v>46181</v>
      </c>
      <c r="T73" s="5">
        <v>3129463</v>
      </c>
      <c r="U73" s="5">
        <v>93842971</v>
      </c>
    </row>
    <row r="74" spans="2:21" x14ac:dyDescent="0.25">
      <c r="B74" s="1"/>
      <c r="C74" s="27">
        <v>43313</v>
      </c>
      <c r="D74" s="5">
        <v>13263285</v>
      </c>
      <c r="E74" s="5">
        <v>14621</v>
      </c>
      <c r="F74" s="5">
        <v>46973307</v>
      </c>
      <c r="G74" s="5">
        <v>2194902</v>
      </c>
      <c r="H74" s="5">
        <v>10988187</v>
      </c>
      <c r="I74" s="5"/>
      <c r="J74" s="5">
        <v>613845</v>
      </c>
      <c r="K74" s="5">
        <v>13035710</v>
      </c>
      <c r="L74" s="5"/>
      <c r="M74" s="5">
        <v>551334</v>
      </c>
      <c r="N74" s="5">
        <v>5752153</v>
      </c>
      <c r="O74" s="5">
        <v>156740</v>
      </c>
      <c r="P74" s="5"/>
      <c r="Q74" s="5">
        <v>222486</v>
      </c>
      <c r="R74" s="5">
        <v>3054555</v>
      </c>
      <c r="S74" s="5">
        <v>45930</v>
      </c>
      <c r="T74" s="5">
        <v>3152645</v>
      </c>
      <c r="U74" s="5">
        <v>100019700</v>
      </c>
    </row>
    <row r="75" spans="2:21" x14ac:dyDescent="0.25">
      <c r="B75" s="1"/>
      <c r="C75" s="27">
        <v>43344</v>
      </c>
      <c r="D75" s="5">
        <v>12824965</v>
      </c>
      <c r="E75" s="5">
        <v>13283</v>
      </c>
      <c r="F75" s="5">
        <v>42256410</v>
      </c>
      <c r="G75" s="5">
        <v>4800484</v>
      </c>
      <c r="H75" s="5">
        <v>9355961</v>
      </c>
      <c r="I75" s="5"/>
      <c r="J75" s="5">
        <v>559513</v>
      </c>
      <c r="K75" s="5">
        <v>11755750</v>
      </c>
      <c r="L75" s="5"/>
      <c r="M75" s="5">
        <v>500167</v>
      </c>
      <c r="N75" s="5">
        <v>5351818</v>
      </c>
      <c r="O75" s="5">
        <v>145679</v>
      </c>
      <c r="P75" s="5"/>
      <c r="Q75" s="5">
        <v>263901</v>
      </c>
      <c r="R75" s="5"/>
      <c r="S75" s="5">
        <v>45807</v>
      </c>
      <c r="T75" s="5">
        <v>2649924</v>
      </c>
      <c r="U75" s="5">
        <v>90523662</v>
      </c>
    </row>
    <row r="76" spans="2:21" x14ac:dyDescent="0.25">
      <c r="B76" s="1"/>
      <c r="C76" s="27">
        <v>43374</v>
      </c>
      <c r="D76" s="5">
        <v>13402752</v>
      </c>
      <c r="E76" s="5">
        <v>17298</v>
      </c>
      <c r="F76" s="5">
        <v>47534396</v>
      </c>
      <c r="G76" s="5">
        <v>5940423</v>
      </c>
      <c r="H76" s="5">
        <v>12104849</v>
      </c>
      <c r="I76" s="5"/>
      <c r="J76" s="5">
        <v>698025</v>
      </c>
      <c r="K76" s="5">
        <v>14724154</v>
      </c>
      <c r="L76" s="5"/>
      <c r="M76" s="5">
        <v>564609</v>
      </c>
      <c r="N76" s="5">
        <v>6574174</v>
      </c>
      <c r="O76" s="5">
        <v>155078</v>
      </c>
      <c r="P76" s="5"/>
      <c r="Q76" s="5">
        <v>297503</v>
      </c>
      <c r="R76" s="5"/>
      <c r="S76" s="5">
        <v>57338</v>
      </c>
      <c r="T76" s="5">
        <v>3386865</v>
      </c>
      <c r="U76" s="5">
        <v>105457464</v>
      </c>
    </row>
    <row r="77" spans="2:21" x14ac:dyDescent="0.25">
      <c r="B77" s="1"/>
      <c r="C77" s="27">
        <v>43405</v>
      </c>
      <c r="D77" s="5">
        <v>14020717</v>
      </c>
      <c r="E77" s="5">
        <v>15832</v>
      </c>
      <c r="F77" s="5">
        <v>48015203</v>
      </c>
      <c r="G77" s="5">
        <v>5449036</v>
      </c>
      <c r="H77" s="5">
        <v>10026819</v>
      </c>
      <c r="I77" s="5"/>
      <c r="J77" s="5">
        <v>617295</v>
      </c>
      <c r="K77" s="5">
        <v>13601468</v>
      </c>
      <c r="L77" s="5"/>
      <c r="M77" s="5">
        <v>552094</v>
      </c>
      <c r="N77" s="5">
        <v>6103557</v>
      </c>
      <c r="O77" s="5">
        <v>154072</v>
      </c>
      <c r="P77" s="5"/>
      <c r="Q77" s="5">
        <v>339434</v>
      </c>
      <c r="R77" s="5"/>
      <c r="S77" s="5">
        <v>56175</v>
      </c>
      <c r="T77" s="5">
        <v>3295696</v>
      </c>
      <c r="U77" s="5">
        <v>102247398</v>
      </c>
    </row>
    <row r="78" spans="2:21" x14ac:dyDescent="0.25">
      <c r="B78" s="1"/>
      <c r="C78" s="27">
        <v>43435</v>
      </c>
      <c r="D78" s="5">
        <v>14956255</v>
      </c>
      <c r="E78" s="5">
        <v>17195</v>
      </c>
      <c r="F78" s="5">
        <v>58854828</v>
      </c>
      <c r="G78" s="5">
        <v>5887339</v>
      </c>
      <c r="H78" s="5">
        <v>12117388</v>
      </c>
      <c r="I78" s="5"/>
      <c r="J78" s="5">
        <v>702580</v>
      </c>
      <c r="K78" s="5">
        <v>14496239</v>
      </c>
      <c r="L78" s="5"/>
      <c r="M78" s="5">
        <v>625637</v>
      </c>
      <c r="N78" s="5">
        <v>6635515</v>
      </c>
      <c r="O78" s="5">
        <v>174663</v>
      </c>
      <c r="P78" s="5"/>
      <c r="Q78" s="5">
        <v>482522</v>
      </c>
      <c r="R78" s="5"/>
      <c r="S78" s="5">
        <v>68325</v>
      </c>
      <c r="T78" s="5">
        <v>3169677</v>
      </c>
      <c r="U78" s="5">
        <v>118188163</v>
      </c>
    </row>
    <row r="79" spans="2:21" x14ac:dyDescent="0.25">
      <c r="B79" s="1"/>
      <c r="C79" s="26">
        <v>43466</v>
      </c>
      <c r="D79" s="4">
        <v>14365010</v>
      </c>
      <c r="E79" s="4">
        <v>18930</v>
      </c>
      <c r="F79" s="4">
        <v>49403915</v>
      </c>
      <c r="G79" s="4">
        <v>6440435</v>
      </c>
      <c r="H79" s="4">
        <v>11087304</v>
      </c>
      <c r="I79" s="4"/>
      <c r="J79" s="4">
        <v>631656</v>
      </c>
      <c r="K79" s="4">
        <v>13725721</v>
      </c>
      <c r="L79" s="4"/>
      <c r="M79" s="4">
        <v>562970</v>
      </c>
      <c r="N79" s="4">
        <v>7303100</v>
      </c>
      <c r="O79" s="4">
        <v>153076</v>
      </c>
      <c r="P79" s="4"/>
      <c r="Q79" s="4">
        <v>512887</v>
      </c>
      <c r="R79" s="4"/>
      <c r="S79" s="4">
        <v>82404</v>
      </c>
      <c r="T79" s="4">
        <v>3430853</v>
      </c>
      <c r="U79" s="4">
        <v>107718261</v>
      </c>
    </row>
    <row r="80" spans="2:21" x14ac:dyDescent="0.25">
      <c r="B80" s="1"/>
      <c r="C80" s="27">
        <v>43497</v>
      </c>
      <c r="D80" s="5">
        <v>13443129</v>
      </c>
      <c r="E80" s="5">
        <v>15620</v>
      </c>
      <c r="F80" s="5">
        <v>48795937</v>
      </c>
      <c r="G80" s="5">
        <v>5413157</v>
      </c>
      <c r="H80" s="5">
        <v>10667322</v>
      </c>
      <c r="I80" s="5"/>
      <c r="J80" s="5">
        <v>546652</v>
      </c>
      <c r="K80" s="5">
        <v>13247332</v>
      </c>
      <c r="L80" s="5"/>
      <c r="M80" s="5">
        <v>494679</v>
      </c>
      <c r="N80" s="5">
        <v>6372663</v>
      </c>
      <c r="O80" s="5">
        <v>148633</v>
      </c>
      <c r="P80" s="5"/>
      <c r="Q80" s="5">
        <v>501999</v>
      </c>
      <c r="R80" s="5"/>
      <c r="S80" s="5">
        <v>74017</v>
      </c>
      <c r="T80" s="5">
        <v>2885435</v>
      </c>
      <c r="U80" s="5">
        <v>102606575</v>
      </c>
    </row>
    <row r="81" spans="2:21" x14ac:dyDescent="0.25">
      <c r="B81" s="1"/>
      <c r="C81" s="27">
        <v>43525</v>
      </c>
      <c r="D81" s="5">
        <v>15617425</v>
      </c>
      <c r="E81" s="5">
        <v>16131</v>
      </c>
      <c r="F81" s="5">
        <v>56225523</v>
      </c>
      <c r="G81" s="5">
        <v>5685903</v>
      </c>
      <c r="H81" s="5">
        <v>12006227</v>
      </c>
      <c r="I81" s="5"/>
      <c r="J81" s="5">
        <v>674276</v>
      </c>
      <c r="K81" s="5">
        <v>15405909</v>
      </c>
      <c r="L81" s="5"/>
      <c r="M81" s="5">
        <v>598102</v>
      </c>
      <c r="N81" s="5">
        <v>6660616</v>
      </c>
      <c r="O81" s="5">
        <v>174116</v>
      </c>
      <c r="P81" s="5"/>
      <c r="Q81" s="5">
        <v>571581</v>
      </c>
      <c r="R81" s="5"/>
      <c r="S81" s="5">
        <v>81342</v>
      </c>
      <c r="T81" s="5">
        <v>3047645</v>
      </c>
      <c r="U81" s="5">
        <v>116764796</v>
      </c>
    </row>
    <row r="82" spans="2:21" x14ac:dyDescent="0.25">
      <c r="B82" s="1"/>
      <c r="C82" s="27">
        <v>43556</v>
      </c>
      <c r="D82" s="5">
        <v>14483854</v>
      </c>
      <c r="E82" s="5">
        <v>17805</v>
      </c>
      <c r="F82" s="5">
        <v>52110914</v>
      </c>
      <c r="G82" s="5">
        <v>6188154</v>
      </c>
      <c r="H82" s="5">
        <v>11220265</v>
      </c>
      <c r="I82" s="5"/>
      <c r="J82" s="5">
        <v>636615</v>
      </c>
      <c r="K82" s="5">
        <v>14343675</v>
      </c>
      <c r="L82" s="5"/>
      <c r="M82" s="5">
        <v>557688</v>
      </c>
      <c r="N82" s="5">
        <v>7237520</v>
      </c>
      <c r="O82" s="5">
        <v>161486</v>
      </c>
      <c r="P82" s="5"/>
      <c r="Q82" s="5">
        <v>668928</v>
      </c>
      <c r="R82" s="5"/>
      <c r="S82" s="5">
        <v>104850</v>
      </c>
      <c r="T82" s="5">
        <v>3269171</v>
      </c>
      <c r="U82" s="5">
        <v>111000925</v>
      </c>
    </row>
    <row r="83" spans="2:21" x14ac:dyDescent="0.25">
      <c r="B83" s="1"/>
      <c r="C83" s="27">
        <v>43586</v>
      </c>
      <c r="D83" s="5">
        <v>15603012</v>
      </c>
      <c r="E83" s="5">
        <v>16824</v>
      </c>
      <c r="F83" s="5">
        <v>56777809</v>
      </c>
      <c r="G83" s="5">
        <v>6041367</v>
      </c>
      <c r="H83" s="5">
        <v>12433036</v>
      </c>
      <c r="I83" s="5"/>
      <c r="J83" s="5">
        <v>662648</v>
      </c>
      <c r="K83" s="5">
        <v>15373199</v>
      </c>
      <c r="L83" s="5"/>
      <c r="M83" s="5">
        <v>584086</v>
      </c>
      <c r="N83" s="5">
        <v>7129583</v>
      </c>
      <c r="O83" s="5">
        <v>178437</v>
      </c>
      <c r="P83" s="5"/>
      <c r="Q83" s="5">
        <v>710303</v>
      </c>
      <c r="R83" s="5"/>
      <c r="S83" s="5">
        <v>126406</v>
      </c>
      <c r="T83" s="5">
        <v>3181302</v>
      </c>
      <c r="U83" s="5">
        <v>118818012</v>
      </c>
    </row>
    <row r="84" spans="2:21" x14ac:dyDescent="0.25">
      <c r="B84" s="1"/>
      <c r="C84" s="27">
        <v>43617</v>
      </c>
      <c r="D84" s="5">
        <v>15218889</v>
      </c>
      <c r="E84" s="5">
        <v>15019</v>
      </c>
      <c r="F84" s="5">
        <v>56136295</v>
      </c>
      <c r="G84" s="5">
        <v>5424963</v>
      </c>
      <c r="H84" s="5">
        <v>10683142</v>
      </c>
      <c r="I84" s="5"/>
      <c r="J84" s="5">
        <v>631106</v>
      </c>
      <c r="K84" s="5">
        <v>14818076</v>
      </c>
      <c r="L84" s="5"/>
      <c r="M84" s="5">
        <v>550576</v>
      </c>
      <c r="N84" s="5">
        <v>6597023</v>
      </c>
      <c r="O84" s="5">
        <v>167270</v>
      </c>
      <c r="P84" s="5"/>
      <c r="Q84" s="5">
        <v>683773</v>
      </c>
      <c r="R84" s="5"/>
      <c r="S84" s="5">
        <v>110994</v>
      </c>
      <c r="T84" s="5">
        <v>2920166</v>
      </c>
      <c r="U84" s="5">
        <v>113957292</v>
      </c>
    </row>
    <row r="85" spans="2:21" x14ac:dyDescent="0.25">
      <c r="B85" s="1"/>
      <c r="C85" s="27">
        <v>43647</v>
      </c>
      <c r="D85" s="5">
        <v>15793344</v>
      </c>
      <c r="E85" s="5">
        <v>17759</v>
      </c>
      <c r="F85" s="5">
        <v>56642225</v>
      </c>
      <c r="G85" s="5">
        <v>6569379</v>
      </c>
      <c r="H85" s="5">
        <v>11888858</v>
      </c>
      <c r="I85" s="5"/>
      <c r="J85" s="5">
        <v>717216</v>
      </c>
      <c r="K85" s="5">
        <v>15988705</v>
      </c>
      <c r="L85" s="5"/>
      <c r="M85" s="5">
        <v>575745</v>
      </c>
      <c r="N85" s="5">
        <v>7933596</v>
      </c>
      <c r="O85" s="5">
        <v>172604</v>
      </c>
      <c r="P85" s="5"/>
      <c r="Q85" s="5">
        <v>841754</v>
      </c>
      <c r="R85" s="5"/>
      <c r="S85" s="5">
        <v>141618</v>
      </c>
      <c r="T85" s="5">
        <v>3380319</v>
      </c>
      <c r="U85" s="5">
        <v>120663122</v>
      </c>
    </row>
    <row r="86" spans="2:21" x14ac:dyDescent="0.25">
      <c r="B86" s="1"/>
      <c r="C86" s="27">
        <v>43678</v>
      </c>
      <c r="D86" s="5">
        <v>15366718</v>
      </c>
      <c r="E86" s="5">
        <v>15998</v>
      </c>
      <c r="F86" s="5">
        <v>60077191</v>
      </c>
      <c r="G86" s="5">
        <v>6100809</v>
      </c>
      <c r="H86" s="5">
        <v>12310766</v>
      </c>
      <c r="I86" s="5"/>
      <c r="J86" s="5">
        <v>656516</v>
      </c>
      <c r="K86" s="5">
        <v>16868605</v>
      </c>
      <c r="L86" s="5"/>
      <c r="M86" s="5">
        <v>581354</v>
      </c>
      <c r="N86" s="5">
        <v>7415321</v>
      </c>
      <c r="O86" s="5">
        <v>177889</v>
      </c>
      <c r="P86" s="5"/>
      <c r="Q86" s="5">
        <v>822468</v>
      </c>
      <c r="R86" s="5"/>
      <c r="S86" s="5">
        <v>133157</v>
      </c>
      <c r="T86" s="5">
        <v>3179441</v>
      </c>
      <c r="U86" s="5">
        <v>123706233</v>
      </c>
    </row>
    <row r="87" spans="2:21" x14ac:dyDescent="0.25">
      <c r="B87" s="1"/>
      <c r="C87" s="27">
        <v>43709</v>
      </c>
      <c r="D87" s="5">
        <v>15411232</v>
      </c>
      <c r="E87" s="5">
        <v>17058</v>
      </c>
      <c r="F87" s="5">
        <v>58200352</v>
      </c>
      <c r="G87" s="5">
        <v>6219865</v>
      </c>
      <c r="H87" s="5">
        <v>11277391</v>
      </c>
      <c r="I87" s="5"/>
      <c r="J87" s="5">
        <v>622586</v>
      </c>
      <c r="K87" s="5">
        <v>15921498</v>
      </c>
      <c r="L87" s="5"/>
      <c r="M87" s="5">
        <v>536364</v>
      </c>
      <c r="N87" s="5">
        <v>7850355</v>
      </c>
      <c r="O87" s="5">
        <v>166558</v>
      </c>
      <c r="P87" s="5"/>
      <c r="Q87" s="5">
        <v>923425</v>
      </c>
      <c r="R87" s="5"/>
      <c r="S87" s="5">
        <v>144540</v>
      </c>
      <c r="T87" s="5">
        <v>3277980</v>
      </c>
      <c r="U87" s="5">
        <v>120569204</v>
      </c>
    </row>
    <row r="88" spans="2:21" x14ac:dyDescent="0.25">
      <c r="B88" s="1"/>
      <c r="C88" s="27">
        <v>43739</v>
      </c>
      <c r="D88" s="5">
        <v>15312607</v>
      </c>
      <c r="E88" s="5">
        <v>14902</v>
      </c>
      <c r="F88" s="5">
        <v>57524195</v>
      </c>
      <c r="G88" s="5">
        <v>5615444</v>
      </c>
      <c r="H88" s="5">
        <v>12572904</v>
      </c>
      <c r="I88" s="5"/>
      <c r="J88" s="5">
        <v>681783</v>
      </c>
      <c r="K88" s="5">
        <v>15278756</v>
      </c>
      <c r="L88" s="5"/>
      <c r="M88" s="5">
        <v>546125</v>
      </c>
      <c r="N88" s="5">
        <v>7011343</v>
      </c>
      <c r="O88" s="5">
        <v>164438</v>
      </c>
      <c r="P88" s="5"/>
      <c r="Q88" s="5">
        <v>844739</v>
      </c>
      <c r="R88" s="5"/>
      <c r="S88" s="5">
        <v>127446</v>
      </c>
      <c r="T88" s="5">
        <v>2934768</v>
      </c>
      <c r="U88" s="5">
        <v>118629450</v>
      </c>
    </row>
    <row r="89" spans="2:21" x14ac:dyDescent="0.25">
      <c r="B89" s="1"/>
      <c r="C89" s="27">
        <v>43770</v>
      </c>
      <c r="D89" s="5">
        <v>15453086</v>
      </c>
      <c r="E89" s="5">
        <v>15721</v>
      </c>
      <c r="F89" s="5">
        <v>59019630</v>
      </c>
      <c r="G89" s="5">
        <v>5489446</v>
      </c>
      <c r="H89" s="5">
        <v>11011495</v>
      </c>
      <c r="I89" s="5"/>
      <c r="J89" s="5">
        <v>653157</v>
      </c>
      <c r="K89" s="5">
        <v>16201446</v>
      </c>
      <c r="L89" s="5"/>
      <c r="M89" s="5">
        <v>551525</v>
      </c>
      <c r="N89" s="5">
        <v>7260669</v>
      </c>
      <c r="O89" s="5">
        <v>168043</v>
      </c>
      <c r="P89" s="5"/>
      <c r="Q89" s="5">
        <v>910860</v>
      </c>
      <c r="R89" s="5"/>
      <c r="S89" s="5">
        <v>126406</v>
      </c>
      <c r="T89" s="5">
        <v>3030610</v>
      </c>
      <c r="U89" s="5">
        <v>119892094</v>
      </c>
    </row>
    <row r="90" spans="2:21" x14ac:dyDescent="0.25">
      <c r="B90" s="1"/>
      <c r="C90" s="27">
        <v>43800</v>
      </c>
      <c r="D90" s="5">
        <v>18935085</v>
      </c>
      <c r="E90" s="5">
        <v>20280</v>
      </c>
      <c r="F90" s="5">
        <v>75079859</v>
      </c>
      <c r="G90" s="5">
        <v>7156217</v>
      </c>
      <c r="H90" s="5">
        <v>14284594</v>
      </c>
      <c r="I90" s="5"/>
      <c r="J90" s="5">
        <v>766311</v>
      </c>
      <c r="K90" s="5">
        <v>19551700</v>
      </c>
      <c r="L90" s="5"/>
      <c r="M90" s="5">
        <v>663467</v>
      </c>
      <c r="N90" s="5">
        <v>9220524</v>
      </c>
      <c r="O90" s="5">
        <v>201755</v>
      </c>
      <c r="P90" s="5"/>
      <c r="Q90" s="5">
        <v>1212673</v>
      </c>
      <c r="R90" s="5"/>
      <c r="S90" s="5">
        <v>152291</v>
      </c>
      <c r="T90" s="5">
        <v>3640493</v>
      </c>
      <c r="U90" s="5">
        <v>150885249</v>
      </c>
    </row>
    <row r="91" spans="2:21" x14ac:dyDescent="0.25">
      <c r="B91" s="24"/>
      <c r="C91" s="26">
        <v>43831</v>
      </c>
      <c r="D91" s="4">
        <v>17244337</v>
      </c>
      <c r="E91" s="4">
        <v>20140</v>
      </c>
      <c r="F91" s="4">
        <v>65173759</v>
      </c>
      <c r="G91" s="4">
        <v>6707243</v>
      </c>
      <c r="H91" s="4">
        <v>13920200</v>
      </c>
      <c r="I91" s="4"/>
      <c r="J91" s="4">
        <v>765938</v>
      </c>
      <c r="K91" s="4">
        <v>18018413</v>
      </c>
      <c r="L91" s="4"/>
      <c r="M91" s="4">
        <v>618716</v>
      </c>
      <c r="N91" s="4">
        <v>8775494</v>
      </c>
      <c r="O91" s="4">
        <v>187760</v>
      </c>
      <c r="P91" s="4"/>
      <c r="Q91" s="4">
        <v>1165595</v>
      </c>
      <c r="R91" s="4"/>
      <c r="S91" s="4">
        <v>287121</v>
      </c>
      <c r="T91" s="4">
        <v>3497416</v>
      </c>
      <c r="U91" s="4">
        <v>136382132</v>
      </c>
    </row>
    <row r="92" spans="2:21" x14ac:dyDescent="0.25">
      <c r="B92" s="1"/>
      <c r="C92" s="27">
        <v>43862</v>
      </c>
      <c r="D92" s="5">
        <v>16722409</v>
      </c>
      <c r="E92" s="5">
        <v>17587</v>
      </c>
      <c r="F92" s="5">
        <v>66525773</v>
      </c>
      <c r="G92" s="5">
        <v>6112183</v>
      </c>
      <c r="H92" s="5">
        <v>12536204</v>
      </c>
      <c r="I92" s="5"/>
      <c r="J92" s="5">
        <v>637467</v>
      </c>
      <c r="K92" s="5">
        <v>16455683</v>
      </c>
      <c r="L92" s="5"/>
      <c r="M92" s="5">
        <v>557355</v>
      </c>
      <c r="N92" s="5">
        <v>8176352</v>
      </c>
      <c r="O92" s="5">
        <v>184464</v>
      </c>
      <c r="P92" s="5"/>
      <c r="Q92" s="5">
        <v>1127620</v>
      </c>
      <c r="R92" s="5"/>
      <c r="S92" s="5">
        <v>297618</v>
      </c>
      <c r="T92" s="5">
        <v>3160427</v>
      </c>
      <c r="U92" s="5">
        <v>132511142</v>
      </c>
    </row>
    <row r="93" spans="2:21" x14ac:dyDescent="0.25">
      <c r="B93" s="1"/>
      <c r="C93" s="27">
        <v>43891</v>
      </c>
      <c r="D93" s="5">
        <v>18602943</v>
      </c>
      <c r="E93" s="5">
        <v>15945</v>
      </c>
      <c r="F93" s="5">
        <v>59062165</v>
      </c>
      <c r="G93" s="5">
        <v>5719249</v>
      </c>
      <c r="H93" s="5">
        <v>10695196</v>
      </c>
      <c r="I93" s="5"/>
      <c r="J93" s="5">
        <v>536127</v>
      </c>
      <c r="K93" s="5">
        <v>15743127</v>
      </c>
      <c r="L93" s="5"/>
      <c r="M93" s="5">
        <v>465422</v>
      </c>
      <c r="N93" s="5">
        <v>7954749</v>
      </c>
      <c r="O93" s="5">
        <v>164337</v>
      </c>
      <c r="P93" s="5"/>
      <c r="Q93" s="5">
        <v>1152475</v>
      </c>
      <c r="R93" s="5"/>
      <c r="S93" s="5">
        <v>330044</v>
      </c>
      <c r="T93" s="5">
        <v>2913241</v>
      </c>
      <c r="U93" s="5">
        <v>123355020</v>
      </c>
    </row>
    <row r="94" spans="2:21" x14ac:dyDescent="0.25">
      <c r="B94" s="1"/>
      <c r="C94" s="27">
        <v>43922</v>
      </c>
      <c r="D94" s="5">
        <v>9236778</v>
      </c>
      <c r="E94" s="5">
        <v>9572</v>
      </c>
      <c r="F94" s="5">
        <v>44589247</v>
      </c>
      <c r="G94" s="5">
        <v>3527865</v>
      </c>
      <c r="H94" s="5">
        <v>8321821</v>
      </c>
      <c r="I94" s="5"/>
      <c r="J94" s="5">
        <v>293132</v>
      </c>
      <c r="K94" s="5">
        <v>9405685</v>
      </c>
      <c r="L94" s="5"/>
      <c r="M94" s="5">
        <v>253733</v>
      </c>
      <c r="N94" s="5">
        <v>5360404</v>
      </c>
      <c r="O94" s="5">
        <v>124781</v>
      </c>
      <c r="P94" s="5"/>
      <c r="Q94" s="5">
        <v>778616</v>
      </c>
      <c r="R94" s="5"/>
      <c r="S94" s="5">
        <v>320014</v>
      </c>
      <c r="T94" s="5">
        <v>1687814</v>
      </c>
      <c r="U94" s="5">
        <v>83909462</v>
      </c>
    </row>
    <row r="95" spans="2:21" x14ac:dyDescent="0.25">
      <c r="B95" s="1"/>
      <c r="C95" s="27">
        <v>43952</v>
      </c>
      <c r="D95" s="5">
        <v>10075622</v>
      </c>
      <c r="E95" s="5">
        <v>9086</v>
      </c>
      <c r="F95" s="5">
        <v>49675489</v>
      </c>
      <c r="G95" s="5">
        <v>3642320</v>
      </c>
      <c r="H95" s="5">
        <v>7496130</v>
      </c>
      <c r="I95" s="5"/>
      <c r="J95" s="5">
        <v>334766</v>
      </c>
      <c r="K95" s="5">
        <v>11053925</v>
      </c>
      <c r="L95" s="5"/>
      <c r="M95" s="5">
        <v>276747</v>
      </c>
      <c r="N95" s="5">
        <v>5465948</v>
      </c>
      <c r="O95" s="5">
        <v>136617</v>
      </c>
      <c r="P95" s="5"/>
      <c r="Q95" s="5">
        <v>815075</v>
      </c>
      <c r="R95" s="5"/>
      <c r="S95" s="5">
        <v>352271</v>
      </c>
      <c r="T95" s="5">
        <v>1772147</v>
      </c>
      <c r="U95" s="5">
        <v>91106143</v>
      </c>
    </row>
    <row r="96" spans="2:21" x14ac:dyDescent="0.25">
      <c r="B96" s="1"/>
      <c r="C96" s="27">
        <v>43983</v>
      </c>
      <c r="D96" s="5">
        <v>9484644</v>
      </c>
      <c r="E96" s="5">
        <v>10009</v>
      </c>
      <c r="F96" s="5">
        <v>48126641</v>
      </c>
      <c r="G96" s="5">
        <v>3933792</v>
      </c>
      <c r="H96" s="5">
        <v>7879129</v>
      </c>
      <c r="I96" s="5"/>
      <c r="J96" s="5">
        <v>319071</v>
      </c>
      <c r="K96" s="5">
        <v>10618302</v>
      </c>
      <c r="L96" s="5"/>
      <c r="M96" s="5">
        <v>250157</v>
      </c>
      <c r="N96" s="5">
        <v>6112211</v>
      </c>
      <c r="O96" s="5">
        <v>130225</v>
      </c>
      <c r="P96" s="5"/>
      <c r="Q96" s="5">
        <v>906091</v>
      </c>
      <c r="R96" s="5"/>
      <c r="S96" s="5">
        <v>409007</v>
      </c>
      <c r="T96" s="5">
        <v>1884925</v>
      </c>
      <c r="U96" s="5">
        <v>90064204</v>
      </c>
    </row>
    <row r="97" spans="2:21" x14ac:dyDescent="0.25">
      <c r="B97" s="1"/>
      <c r="C97" s="27">
        <v>44013</v>
      </c>
      <c r="D97" s="5">
        <v>10358563</v>
      </c>
      <c r="E97" s="5">
        <v>10420</v>
      </c>
      <c r="F97" s="5">
        <v>54139179</v>
      </c>
      <c r="G97" s="5">
        <v>3969548</v>
      </c>
      <c r="H97" s="5">
        <v>9132989</v>
      </c>
      <c r="I97" s="5"/>
      <c r="J97" s="5">
        <v>340558</v>
      </c>
      <c r="K97" s="5">
        <v>11709729</v>
      </c>
      <c r="L97" s="5"/>
      <c r="M97" s="5">
        <v>281982</v>
      </c>
      <c r="N97" s="5">
        <v>6180401</v>
      </c>
      <c r="O97" s="5">
        <v>149762</v>
      </c>
      <c r="P97" s="5"/>
      <c r="Q97" s="5">
        <v>932086</v>
      </c>
      <c r="R97" s="5"/>
      <c r="S97" s="5">
        <v>563281</v>
      </c>
      <c r="T97" s="5">
        <v>2065179</v>
      </c>
      <c r="U97" s="5">
        <v>99833677</v>
      </c>
    </row>
    <row r="98" spans="2:21" x14ac:dyDescent="0.25">
      <c r="B98" s="1"/>
      <c r="C98" s="27">
        <v>44044</v>
      </c>
      <c r="D98" s="5">
        <v>12483341</v>
      </c>
      <c r="E98" s="5">
        <v>12201</v>
      </c>
      <c r="F98" s="5">
        <v>76373838</v>
      </c>
      <c r="G98" s="5">
        <v>4731027</v>
      </c>
      <c r="H98" s="5">
        <v>9749066</v>
      </c>
      <c r="I98" s="5"/>
      <c r="J98" s="5">
        <v>429562</v>
      </c>
      <c r="K98" s="5">
        <v>14616253</v>
      </c>
      <c r="L98" s="5"/>
      <c r="M98" s="5">
        <v>346535</v>
      </c>
      <c r="N98" s="5">
        <v>7517496</v>
      </c>
      <c r="O98" s="5">
        <v>173232</v>
      </c>
      <c r="P98" s="5"/>
      <c r="Q98" s="5">
        <v>1216267</v>
      </c>
      <c r="R98" s="5"/>
      <c r="S98" s="5">
        <v>728644</v>
      </c>
      <c r="T98" s="5">
        <v>2264804</v>
      </c>
      <c r="U98" s="5">
        <v>130642266</v>
      </c>
    </row>
    <row r="99" spans="2:21" x14ac:dyDescent="0.25">
      <c r="B99" s="1"/>
      <c r="C99" s="27">
        <v>44075</v>
      </c>
      <c r="D99" s="5">
        <v>13203098</v>
      </c>
      <c r="E99" s="5">
        <v>13238</v>
      </c>
      <c r="F99" s="5">
        <v>66973919</v>
      </c>
      <c r="G99" s="5">
        <v>5061296</v>
      </c>
      <c r="H99" s="5">
        <v>10930909</v>
      </c>
      <c r="I99" s="5"/>
      <c r="J99" s="5">
        <v>473776</v>
      </c>
      <c r="K99" s="5">
        <v>15864517</v>
      </c>
      <c r="L99" s="5"/>
      <c r="M99" s="5">
        <v>385097</v>
      </c>
      <c r="N99" s="5">
        <v>7741134</v>
      </c>
      <c r="O99" s="5">
        <v>186459</v>
      </c>
      <c r="P99" s="5"/>
      <c r="Q99" s="5">
        <v>1233966</v>
      </c>
      <c r="R99" s="5"/>
      <c r="S99" s="5">
        <v>815661</v>
      </c>
      <c r="T99" s="5">
        <v>2387895</v>
      </c>
      <c r="U99" s="5">
        <v>125270965</v>
      </c>
    </row>
    <row r="100" spans="2:21" x14ac:dyDescent="0.25">
      <c r="B100" s="1"/>
      <c r="C100" s="27">
        <v>44105</v>
      </c>
      <c r="D100" s="5">
        <v>15494972</v>
      </c>
      <c r="E100" s="5">
        <v>16932</v>
      </c>
      <c r="F100" s="5">
        <v>75576244</v>
      </c>
      <c r="G100" s="5">
        <v>5610784</v>
      </c>
      <c r="H100" s="5">
        <v>12045946</v>
      </c>
      <c r="I100" s="5"/>
      <c r="J100" s="5">
        <v>565226</v>
      </c>
      <c r="K100" s="5">
        <v>18409592</v>
      </c>
      <c r="L100" s="5"/>
      <c r="M100" s="5">
        <v>456371</v>
      </c>
      <c r="N100" s="5">
        <v>8265626</v>
      </c>
      <c r="O100" s="5">
        <v>231761</v>
      </c>
      <c r="P100" s="5"/>
      <c r="Q100" s="5">
        <v>1328141</v>
      </c>
      <c r="R100" s="5"/>
      <c r="S100" s="5">
        <v>896964</v>
      </c>
      <c r="T100" s="5">
        <v>2724743</v>
      </c>
      <c r="U100" s="5">
        <v>141623302</v>
      </c>
    </row>
    <row r="101" spans="2:21" x14ac:dyDescent="0.25">
      <c r="B101" s="1"/>
      <c r="C101" s="27">
        <v>44136</v>
      </c>
      <c r="D101" s="5">
        <v>16085108</v>
      </c>
      <c r="E101" s="5">
        <v>16693</v>
      </c>
      <c r="F101" s="5">
        <v>84278341</v>
      </c>
      <c r="G101" s="5">
        <v>6300979</v>
      </c>
      <c r="H101" s="5">
        <v>13158503</v>
      </c>
      <c r="I101" s="5"/>
      <c r="J101" s="5">
        <v>603451</v>
      </c>
      <c r="K101" s="5">
        <v>19089413</v>
      </c>
      <c r="L101" s="5"/>
      <c r="M101" s="5">
        <v>473744</v>
      </c>
      <c r="N101" s="5">
        <v>9278205</v>
      </c>
      <c r="O101" s="5">
        <v>237264</v>
      </c>
      <c r="P101" s="5"/>
      <c r="Q101" s="5">
        <v>1478345</v>
      </c>
      <c r="R101" s="5"/>
      <c r="S101" s="5">
        <v>942390</v>
      </c>
      <c r="T101" s="5">
        <v>3076012</v>
      </c>
      <c r="U101" s="5">
        <v>155018448</v>
      </c>
    </row>
    <row r="102" spans="2:21" x14ac:dyDescent="0.25">
      <c r="B102" s="1"/>
      <c r="C102" s="27">
        <v>44166</v>
      </c>
      <c r="D102" s="5">
        <v>16628631</v>
      </c>
      <c r="E102" s="5">
        <v>17129</v>
      </c>
      <c r="F102" s="5">
        <v>102366224</v>
      </c>
      <c r="G102" s="5">
        <v>6825243</v>
      </c>
      <c r="H102" s="5">
        <v>14572348</v>
      </c>
      <c r="I102" s="5"/>
      <c r="J102" s="5">
        <v>659813</v>
      </c>
      <c r="K102" s="5">
        <v>22650940</v>
      </c>
      <c r="L102" s="5"/>
      <c r="M102" s="5">
        <v>476388</v>
      </c>
      <c r="N102" s="5">
        <v>9978213</v>
      </c>
      <c r="O102" s="5">
        <v>273546</v>
      </c>
      <c r="P102" s="5"/>
      <c r="Q102" s="5">
        <v>1711910</v>
      </c>
      <c r="R102" s="5"/>
      <c r="S102" s="5">
        <v>1145759</v>
      </c>
      <c r="T102" s="5">
        <v>3213868</v>
      </c>
      <c r="U102" s="5">
        <v>180520012</v>
      </c>
    </row>
    <row r="103" spans="2:21" x14ac:dyDescent="0.25">
      <c r="B103" s="1"/>
      <c r="C103" s="26">
        <v>44197</v>
      </c>
      <c r="D103" s="4">
        <v>16548962</v>
      </c>
      <c r="E103" s="4">
        <v>15732</v>
      </c>
      <c r="F103" s="4">
        <v>91349714</v>
      </c>
      <c r="G103" s="4">
        <v>6296375</v>
      </c>
      <c r="H103" s="4">
        <v>13283036</v>
      </c>
      <c r="I103" s="4"/>
      <c r="J103" s="4">
        <v>580917</v>
      </c>
      <c r="K103" s="4">
        <v>18136112</v>
      </c>
      <c r="L103" s="4"/>
      <c r="M103" s="4">
        <v>459869</v>
      </c>
      <c r="N103" s="4">
        <v>9297882</v>
      </c>
      <c r="O103" s="4">
        <v>233766</v>
      </c>
      <c r="P103" s="4"/>
      <c r="Q103" s="4">
        <v>1610318</v>
      </c>
      <c r="R103" s="4"/>
      <c r="S103" s="4">
        <v>1137242</v>
      </c>
      <c r="T103" s="4">
        <v>2881395</v>
      </c>
      <c r="U103" s="4">
        <v>161831320</v>
      </c>
    </row>
    <row r="104" spans="2:21" x14ac:dyDescent="0.25">
      <c r="B104" s="1"/>
      <c r="C104" s="27">
        <v>44228</v>
      </c>
      <c r="D104" s="5">
        <v>16384680</v>
      </c>
      <c r="E104" s="5">
        <v>15338</v>
      </c>
      <c r="F104" s="5">
        <v>81505527</v>
      </c>
      <c r="G104" s="5">
        <v>6147089</v>
      </c>
      <c r="H104" s="5">
        <v>12678443</v>
      </c>
      <c r="I104" s="5"/>
      <c r="J104" s="5">
        <v>569864</v>
      </c>
      <c r="K104" s="5">
        <v>19653807</v>
      </c>
      <c r="L104" s="5"/>
      <c r="M104" s="5">
        <v>454578</v>
      </c>
      <c r="N104" s="5">
        <v>8952685</v>
      </c>
      <c r="O104" s="5">
        <v>224196</v>
      </c>
      <c r="P104" s="5"/>
      <c r="Q104" s="5">
        <v>1515216</v>
      </c>
      <c r="R104" s="5"/>
      <c r="S104" s="5">
        <v>1072850</v>
      </c>
      <c r="T104" s="5">
        <v>2863938</v>
      </c>
      <c r="U104" s="5">
        <v>152038211</v>
      </c>
    </row>
    <row r="105" spans="2:21" x14ac:dyDescent="0.25">
      <c r="B105" s="1"/>
      <c r="C105" s="27">
        <v>44256</v>
      </c>
      <c r="D105" s="5">
        <v>17217143</v>
      </c>
      <c r="E105" s="5">
        <v>17763</v>
      </c>
      <c r="F105" s="5">
        <v>88301126</v>
      </c>
      <c r="G105" s="5">
        <v>6905428</v>
      </c>
      <c r="H105" s="5">
        <v>14323228</v>
      </c>
      <c r="I105" s="5"/>
      <c r="J105" s="5">
        <v>628309</v>
      </c>
      <c r="K105" s="5">
        <v>22597275</v>
      </c>
      <c r="L105" s="5"/>
      <c r="M105" s="5">
        <v>486324</v>
      </c>
      <c r="N105" s="5">
        <v>10357115</v>
      </c>
      <c r="O105" s="5">
        <v>239409</v>
      </c>
      <c r="P105" s="5"/>
      <c r="Q105" s="5">
        <v>1724471</v>
      </c>
      <c r="R105" s="5"/>
      <c r="S105" s="5">
        <v>1240633</v>
      </c>
      <c r="T105" s="5">
        <v>3221819</v>
      </c>
      <c r="U105" s="5">
        <v>167260043</v>
      </c>
    </row>
    <row r="106" spans="2:21" x14ac:dyDescent="0.25">
      <c r="B106" s="1"/>
      <c r="C106" s="27">
        <v>44287</v>
      </c>
      <c r="D106" s="5">
        <v>13864360</v>
      </c>
      <c r="E106" s="5">
        <v>12071</v>
      </c>
      <c r="F106" s="5">
        <v>77343833</v>
      </c>
      <c r="G106" s="5">
        <v>5268137</v>
      </c>
      <c r="H106" s="5">
        <v>10935689</v>
      </c>
      <c r="I106" s="5"/>
      <c r="J106" s="5">
        <v>455385</v>
      </c>
      <c r="K106" s="5">
        <v>17460197</v>
      </c>
      <c r="L106" s="5"/>
      <c r="M106" s="5">
        <v>340300</v>
      </c>
      <c r="N106" s="5">
        <v>8462655</v>
      </c>
      <c r="O106" s="5">
        <v>201900</v>
      </c>
      <c r="P106" s="5"/>
      <c r="Q106" s="5">
        <v>1412595</v>
      </c>
      <c r="R106" s="5"/>
      <c r="S106" s="5">
        <v>1089583</v>
      </c>
      <c r="T106" s="5">
        <v>2380048</v>
      </c>
      <c r="U106" s="5">
        <v>139226753</v>
      </c>
    </row>
    <row r="107" spans="2:21" x14ac:dyDescent="0.25">
      <c r="B107" s="1"/>
      <c r="C107" s="27">
        <v>44317</v>
      </c>
      <c r="D107" s="5">
        <v>17810061</v>
      </c>
      <c r="E107" s="5">
        <v>15559</v>
      </c>
      <c r="F107" s="5">
        <v>114154043</v>
      </c>
      <c r="G107" s="5">
        <v>6577032</v>
      </c>
      <c r="H107" s="5">
        <v>14251449</v>
      </c>
      <c r="I107" s="5"/>
      <c r="J107" s="5">
        <v>623282</v>
      </c>
      <c r="K107" s="5">
        <v>22785418</v>
      </c>
      <c r="L107" s="5"/>
      <c r="M107" s="5">
        <v>461395</v>
      </c>
      <c r="N107" s="5">
        <v>10663067</v>
      </c>
      <c r="O107" s="5">
        <v>260068</v>
      </c>
      <c r="P107" s="5"/>
      <c r="Q107" s="5">
        <v>1855536</v>
      </c>
      <c r="R107" s="5"/>
      <c r="S107" s="5">
        <v>1418731</v>
      </c>
      <c r="T107" s="5">
        <v>3031115</v>
      </c>
      <c r="U107" s="5">
        <v>193906756</v>
      </c>
    </row>
    <row r="108" spans="2:21" x14ac:dyDescent="0.25">
      <c r="B108" s="1"/>
      <c r="C108" s="27">
        <v>44348</v>
      </c>
      <c r="D108" s="5">
        <v>17836753</v>
      </c>
      <c r="E108" s="5">
        <v>15283</v>
      </c>
      <c r="F108" s="5">
        <v>110881052</v>
      </c>
      <c r="G108" s="5">
        <v>6541444</v>
      </c>
      <c r="H108" s="5">
        <v>13490060</v>
      </c>
      <c r="I108" s="5"/>
      <c r="J108" s="5">
        <v>604265</v>
      </c>
      <c r="K108" s="5">
        <v>22486433</v>
      </c>
      <c r="L108" s="5"/>
      <c r="M108" s="5">
        <v>444984</v>
      </c>
      <c r="N108" s="5">
        <v>10653518</v>
      </c>
      <c r="O108" s="5">
        <v>259025</v>
      </c>
      <c r="P108" s="5"/>
      <c r="Q108" s="5">
        <v>1783757</v>
      </c>
      <c r="R108" s="5"/>
      <c r="S108" s="5">
        <v>1380906</v>
      </c>
      <c r="T108" s="5">
        <v>3078789</v>
      </c>
      <c r="U108" s="5">
        <v>189456269</v>
      </c>
    </row>
    <row r="109" spans="2:21" x14ac:dyDescent="0.25">
      <c r="B109" s="1"/>
      <c r="C109" s="27">
        <v>44378</v>
      </c>
      <c r="D109" s="5">
        <v>21161561</v>
      </c>
      <c r="E109" s="5">
        <v>17882</v>
      </c>
      <c r="F109" s="5">
        <v>118418246</v>
      </c>
      <c r="G109" s="5">
        <v>7315322</v>
      </c>
      <c r="H109" s="5">
        <v>14916437</v>
      </c>
      <c r="I109" s="5"/>
      <c r="J109" s="5">
        <v>734962</v>
      </c>
      <c r="K109" s="5">
        <v>25414383</v>
      </c>
      <c r="L109" s="5"/>
      <c r="M109" s="5">
        <v>538376</v>
      </c>
      <c r="N109" s="5">
        <v>12087257</v>
      </c>
      <c r="O109" s="5">
        <v>297420</v>
      </c>
      <c r="P109" s="5"/>
      <c r="Q109" s="5">
        <v>1929167</v>
      </c>
      <c r="R109" s="5"/>
      <c r="S109" s="5">
        <v>1481826</v>
      </c>
      <c r="T109" s="5">
        <v>3452748</v>
      </c>
      <c r="U109" s="5">
        <v>207765587</v>
      </c>
    </row>
    <row r="110" spans="2:21" x14ac:dyDescent="0.25">
      <c r="B110" s="1"/>
      <c r="C110" s="27">
        <v>44409</v>
      </c>
      <c r="D110" s="5">
        <v>22137534</v>
      </c>
      <c r="E110" s="5">
        <v>21173</v>
      </c>
      <c r="F110" s="5">
        <v>132831747</v>
      </c>
      <c r="G110" s="5">
        <v>8162871</v>
      </c>
      <c r="H110" s="5">
        <v>16623684</v>
      </c>
      <c r="I110" s="5"/>
      <c r="J110" s="5">
        <v>776302</v>
      </c>
      <c r="K110" s="5">
        <v>28850373</v>
      </c>
      <c r="L110" s="5"/>
      <c r="M110" s="5">
        <v>563990</v>
      </c>
      <c r="N110" s="5">
        <v>14114270</v>
      </c>
      <c r="O110" s="5">
        <v>298332</v>
      </c>
      <c r="P110" s="5"/>
      <c r="Q110" s="5">
        <v>2173742</v>
      </c>
      <c r="R110" s="5"/>
      <c r="S110" s="5">
        <v>1615408</v>
      </c>
      <c r="T110" s="5">
        <v>3868264</v>
      </c>
      <c r="U110" s="5">
        <v>232037690</v>
      </c>
    </row>
    <row r="111" spans="2:21" x14ac:dyDescent="0.25">
      <c r="B111" s="1"/>
      <c r="C111" s="27">
        <v>44440</v>
      </c>
      <c r="D111" s="5">
        <v>22220144</v>
      </c>
      <c r="E111" s="5">
        <v>19749</v>
      </c>
      <c r="F111" s="5">
        <v>124643705</v>
      </c>
      <c r="G111" s="5">
        <v>7785355</v>
      </c>
      <c r="H111" s="5">
        <v>15727256</v>
      </c>
      <c r="I111" s="5"/>
      <c r="J111" s="5">
        <v>773816</v>
      </c>
      <c r="K111" s="5">
        <v>27475358</v>
      </c>
      <c r="L111" s="5"/>
      <c r="M111" s="5">
        <v>571061</v>
      </c>
      <c r="N111" s="5">
        <v>13808748</v>
      </c>
      <c r="O111" s="5">
        <v>290003</v>
      </c>
      <c r="P111" s="5"/>
      <c r="Q111" s="5">
        <v>2013136</v>
      </c>
      <c r="R111" s="5"/>
      <c r="S111" s="5">
        <v>1543780</v>
      </c>
      <c r="T111" s="5">
        <v>3591709</v>
      </c>
      <c r="U111" s="5">
        <v>220463820</v>
      </c>
    </row>
    <row r="112" spans="2:21" x14ac:dyDescent="0.25">
      <c r="B112" s="1"/>
      <c r="C112" s="27">
        <v>44470</v>
      </c>
      <c r="D112" s="5">
        <v>24959981</v>
      </c>
      <c r="E112" s="5">
        <v>20117</v>
      </c>
      <c r="F112" s="5">
        <v>131915272</v>
      </c>
      <c r="G112" s="5">
        <v>8037698</v>
      </c>
      <c r="H112" s="5">
        <v>16135911</v>
      </c>
      <c r="I112" s="5"/>
      <c r="J112" s="5">
        <v>868580</v>
      </c>
      <c r="K112" s="5">
        <v>28027539</v>
      </c>
      <c r="L112" s="5"/>
      <c r="M112" s="5">
        <v>617571</v>
      </c>
      <c r="N112" s="5">
        <v>14729365</v>
      </c>
      <c r="O112" s="5">
        <v>316892</v>
      </c>
      <c r="P112" s="5"/>
      <c r="Q112" s="5">
        <v>2010397</v>
      </c>
      <c r="R112" s="5"/>
      <c r="S112" s="5">
        <v>1515614</v>
      </c>
      <c r="T112" s="5">
        <v>3730189</v>
      </c>
      <c r="U112" s="5">
        <v>232885126</v>
      </c>
    </row>
    <row r="113" spans="2:21" x14ac:dyDescent="0.25">
      <c r="B113" s="1"/>
      <c r="C113" s="27">
        <v>44501</v>
      </c>
      <c r="D113" s="5">
        <v>24463959</v>
      </c>
      <c r="E113" s="5">
        <v>22944</v>
      </c>
      <c r="F113" s="5">
        <v>135177364</v>
      </c>
      <c r="G113" s="5">
        <v>8958351</v>
      </c>
      <c r="H113" s="5">
        <v>16334620</v>
      </c>
      <c r="I113" s="5"/>
      <c r="J113" s="5">
        <v>857491</v>
      </c>
      <c r="K113" s="5">
        <v>31642624</v>
      </c>
      <c r="L113" s="5"/>
      <c r="M113" s="5">
        <v>601415</v>
      </c>
      <c r="N113" s="5">
        <v>17038299</v>
      </c>
      <c r="O113" s="5">
        <v>306894</v>
      </c>
      <c r="P113" s="5"/>
      <c r="Q113" s="5">
        <v>2236118</v>
      </c>
      <c r="R113" s="5"/>
      <c r="S113" s="5">
        <v>1689782</v>
      </c>
      <c r="T113" s="5">
        <v>2460106</v>
      </c>
      <c r="U113" s="5">
        <v>241789967</v>
      </c>
    </row>
    <row r="114" spans="2:21" x14ac:dyDescent="0.25">
      <c r="B114" s="1"/>
      <c r="C114" s="27">
        <v>44531</v>
      </c>
      <c r="D114" s="5">
        <v>28499625</v>
      </c>
      <c r="E114" s="5">
        <v>23537</v>
      </c>
      <c r="F114" s="5">
        <v>154493508</v>
      </c>
      <c r="G114" s="5">
        <v>9373114</v>
      </c>
      <c r="H114" s="5">
        <v>19708178</v>
      </c>
      <c r="I114" s="5"/>
      <c r="J114" s="5">
        <v>981421</v>
      </c>
      <c r="K114" s="5">
        <v>32727111</v>
      </c>
      <c r="L114" s="5"/>
      <c r="M114" s="5">
        <v>680229</v>
      </c>
      <c r="N114" s="5">
        <v>18511371</v>
      </c>
      <c r="O114" s="5">
        <v>351560</v>
      </c>
      <c r="P114" s="5"/>
      <c r="Q114" s="5">
        <v>2318927</v>
      </c>
      <c r="R114" s="5"/>
      <c r="S114" s="5">
        <v>1784038</v>
      </c>
      <c r="T114" s="5">
        <v>3130955</v>
      </c>
      <c r="U114" s="5">
        <v>272583574</v>
      </c>
    </row>
    <row r="115" spans="2:21" x14ac:dyDescent="0.25">
      <c r="B115" s="1"/>
      <c r="C115" s="26">
        <v>44562</v>
      </c>
      <c r="D115" s="4">
        <v>25755751</v>
      </c>
      <c r="E115" s="4">
        <v>23353</v>
      </c>
      <c r="F115" s="4">
        <v>121887828</v>
      </c>
      <c r="G115" s="4">
        <v>9254739</v>
      </c>
      <c r="H115" s="4">
        <v>16981683</v>
      </c>
      <c r="I115" s="4"/>
      <c r="J115" s="4">
        <v>884817</v>
      </c>
      <c r="K115" s="4">
        <v>30897470</v>
      </c>
      <c r="L115" s="4"/>
      <c r="M115" s="4">
        <v>609803</v>
      </c>
      <c r="N115" s="4">
        <v>18463679</v>
      </c>
      <c r="O115" s="4">
        <v>311189</v>
      </c>
      <c r="P115" s="4"/>
      <c r="Q115" s="4">
        <v>2214399</v>
      </c>
      <c r="R115" s="4"/>
      <c r="S115" s="4">
        <v>1746614</v>
      </c>
      <c r="T115" s="4">
        <v>3989035</v>
      </c>
      <c r="U115" s="4">
        <v>233020360</v>
      </c>
    </row>
    <row r="116" spans="2:21" x14ac:dyDescent="0.25">
      <c r="B116" s="1"/>
      <c r="C116" s="27">
        <v>44593</v>
      </c>
      <c r="D116" s="5">
        <v>24153799</v>
      </c>
      <c r="E116" s="5">
        <v>21188</v>
      </c>
      <c r="F116" s="5">
        <v>116455402</v>
      </c>
      <c r="G116" s="5">
        <v>8278366</v>
      </c>
      <c r="H116" s="5">
        <v>16488749</v>
      </c>
      <c r="I116" s="5"/>
      <c r="J116" s="5">
        <v>784629</v>
      </c>
      <c r="K116" s="5">
        <v>28795829</v>
      </c>
      <c r="L116" s="5"/>
      <c r="M116" s="5">
        <v>542530</v>
      </c>
      <c r="N116" s="5">
        <v>16875625</v>
      </c>
      <c r="O116" s="5">
        <v>295105</v>
      </c>
      <c r="P116" s="5"/>
      <c r="Q116" s="5">
        <v>1971156</v>
      </c>
      <c r="R116" s="5"/>
      <c r="S116" s="5">
        <v>1570660</v>
      </c>
      <c r="T116" s="5">
        <v>3410828</v>
      </c>
      <c r="U116" s="5">
        <v>219643866</v>
      </c>
    </row>
    <row r="117" spans="2:21" x14ac:dyDescent="0.25">
      <c r="B117" s="1"/>
      <c r="C117" s="27">
        <v>44621</v>
      </c>
      <c r="D117" s="5">
        <v>27684294</v>
      </c>
      <c r="E117" s="5">
        <v>24537</v>
      </c>
      <c r="F117" s="5">
        <v>131676766</v>
      </c>
      <c r="G117" s="5">
        <v>9183728</v>
      </c>
      <c r="H117" s="5">
        <v>18202425</v>
      </c>
      <c r="I117" s="5"/>
      <c r="J117" s="5">
        <v>973073</v>
      </c>
      <c r="K117" s="5">
        <v>32675231</v>
      </c>
      <c r="L117" s="5"/>
      <c r="M117" s="5">
        <v>651756</v>
      </c>
      <c r="N117" s="5">
        <v>19314121</v>
      </c>
      <c r="O117" s="5">
        <v>336680</v>
      </c>
      <c r="P117" s="5"/>
      <c r="Q117" s="5">
        <v>2192966</v>
      </c>
      <c r="R117" s="5"/>
      <c r="S117" s="5">
        <v>1724809</v>
      </c>
      <c r="T117" s="5">
        <v>3937604</v>
      </c>
      <c r="U117" s="5">
        <v>248577990</v>
      </c>
    </row>
    <row r="118" spans="2:21" x14ac:dyDescent="0.25">
      <c r="B118" s="1"/>
      <c r="C118" s="27">
        <v>44652</v>
      </c>
      <c r="D118" s="5">
        <v>26786433</v>
      </c>
      <c r="E118" s="5">
        <v>21278</v>
      </c>
      <c r="F118" s="5">
        <v>126290089</v>
      </c>
      <c r="G118" s="5">
        <v>8426483</v>
      </c>
      <c r="H118" s="5">
        <v>17785749</v>
      </c>
      <c r="I118" s="5"/>
      <c r="J118" s="5">
        <v>936448</v>
      </c>
      <c r="K118" s="5">
        <v>30273743</v>
      </c>
      <c r="L118" s="5"/>
      <c r="M118" s="5">
        <v>618232</v>
      </c>
      <c r="N118" s="5">
        <v>18227606</v>
      </c>
      <c r="O118" s="5">
        <v>322967</v>
      </c>
      <c r="P118" s="5"/>
      <c r="Q118" s="5">
        <v>2044710</v>
      </c>
      <c r="R118" s="5"/>
      <c r="S118" s="5">
        <v>1645377</v>
      </c>
      <c r="T118" s="5">
        <v>3659998</v>
      </c>
      <c r="U118" s="5">
        <v>237039113</v>
      </c>
    </row>
    <row r="119" spans="2:21" x14ac:dyDescent="0.25">
      <c r="B119" s="1"/>
      <c r="C119" s="27">
        <v>44682</v>
      </c>
      <c r="D119" s="5">
        <v>27821605</v>
      </c>
      <c r="E119" s="5">
        <v>23753</v>
      </c>
      <c r="F119" s="5">
        <v>131057811</v>
      </c>
      <c r="G119" s="5">
        <v>9505975</v>
      </c>
      <c r="H119" s="5">
        <v>17563082</v>
      </c>
      <c r="I119" s="5"/>
      <c r="J119" s="5">
        <v>977434</v>
      </c>
      <c r="K119" s="5">
        <v>31540109</v>
      </c>
      <c r="L119" s="5"/>
      <c r="M119" s="5">
        <v>636978</v>
      </c>
      <c r="N119" s="5">
        <v>21631772</v>
      </c>
      <c r="O119" s="5">
        <v>336256</v>
      </c>
      <c r="P119" s="5"/>
      <c r="Q119" s="5">
        <v>2294958</v>
      </c>
      <c r="R119" s="5"/>
      <c r="S119" s="5">
        <v>1793999</v>
      </c>
      <c r="T119" s="5">
        <v>4099594</v>
      </c>
      <c r="U119" s="5">
        <v>249283326</v>
      </c>
    </row>
    <row r="120" spans="2:21" x14ac:dyDescent="0.25">
      <c r="B120" s="1"/>
      <c r="C120" s="27">
        <v>44713</v>
      </c>
      <c r="D120" s="5">
        <v>26498288</v>
      </c>
      <c r="E120" s="5">
        <v>21934</v>
      </c>
      <c r="F120" s="5">
        <v>125872837</v>
      </c>
      <c r="G120" s="5">
        <v>8592088</v>
      </c>
      <c r="H120" s="5">
        <v>16999603</v>
      </c>
      <c r="I120" s="5"/>
      <c r="J120" s="5">
        <v>931658</v>
      </c>
      <c r="K120" s="5">
        <v>31370168</v>
      </c>
      <c r="L120" s="5"/>
      <c r="M120" s="5">
        <v>598671</v>
      </c>
      <c r="N120" s="5">
        <v>20276257</v>
      </c>
      <c r="O120" s="5">
        <v>320531</v>
      </c>
      <c r="P120" s="5"/>
      <c r="Q120" s="5">
        <v>2100748</v>
      </c>
      <c r="R120" s="5"/>
      <c r="S120" s="5">
        <v>1617969</v>
      </c>
      <c r="T120" s="5">
        <v>3745354</v>
      </c>
      <c r="U120" s="5">
        <v>238946106</v>
      </c>
    </row>
    <row r="121" spans="2:21" x14ac:dyDescent="0.25">
      <c r="B121" s="1"/>
      <c r="C121" s="27">
        <v>44743</v>
      </c>
      <c r="D121" s="5">
        <v>28066317</v>
      </c>
      <c r="E121" s="5">
        <v>21976</v>
      </c>
      <c r="F121" s="5">
        <v>134751007</v>
      </c>
      <c r="G121" s="5">
        <v>8514144</v>
      </c>
      <c r="H121" s="5">
        <v>18099061</v>
      </c>
      <c r="I121" s="5"/>
      <c r="J121" s="5">
        <v>961756</v>
      </c>
      <c r="K121" s="5">
        <v>32936529</v>
      </c>
      <c r="L121" s="5"/>
      <c r="M121" s="5">
        <v>613583</v>
      </c>
      <c r="N121" s="5">
        <v>20638173</v>
      </c>
      <c r="O121" s="5">
        <v>335163</v>
      </c>
      <c r="P121" s="5"/>
      <c r="Q121" s="5">
        <v>2067961</v>
      </c>
      <c r="R121" s="5"/>
      <c r="S121" s="5">
        <v>1600773</v>
      </c>
      <c r="T121" s="5">
        <v>3745827</v>
      </c>
      <c r="U121" s="5">
        <v>252352270</v>
      </c>
    </row>
    <row r="122" spans="2:21" x14ac:dyDescent="0.25">
      <c r="B122" s="1"/>
      <c r="C122" s="27">
        <v>44774</v>
      </c>
      <c r="D122" s="5">
        <v>28550513</v>
      </c>
      <c r="E122" s="5">
        <v>25509</v>
      </c>
      <c r="F122" s="5">
        <v>145609294</v>
      </c>
      <c r="G122" s="5">
        <v>9813064</v>
      </c>
      <c r="H122" s="5">
        <v>17879502</v>
      </c>
      <c r="I122" s="5"/>
      <c r="J122" s="5">
        <v>1008380</v>
      </c>
      <c r="K122" s="5">
        <v>33174994</v>
      </c>
      <c r="L122" s="5"/>
      <c r="M122" s="5">
        <v>634505</v>
      </c>
      <c r="N122" s="5">
        <v>24462265</v>
      </c>
      <c r="O122" s="5">
        <v>327834</v>
      </c>
      <c r="P122" s="5"/>
      <c r="Q122" s="5">
        <v>2370682</v>
      </c>
      <c r="R122" s="5"/>
      <c r="S122" s="5">
        <v>1804485</v>
      </c>
      <c r="T122" s="5">
        <v>4725442</v>
      </c>
      <c r="U122" s="5">
        <v>270386469</v>
      </c>
    </row>
    <row r="123" spans="2:21" x14ac:dyDescent="0.25">
      <c r="B123" s="1"/>
      <c r="C123" s="27">
        <v>44805</v>
      </c>
      <c r="D123" s="5">
        <v>28390201</v>
      </c>
      <c r="E123" s="5">
        <v>23065</v>
      </c>
      <c r="F123" s="5">
        <v>140818588</v>
      </c>
      <c r="G123" s="5">
        <v>8970796</v>
      </c>
      <c r="H123" s="5">
        <v>19085120</v>
      </c>
      <c r="I123" s="5"/>
      <c r="J123" s="5">
        <v>971962</v>
      </c>
      <c r="K123" s="5">
        <v>32831526</v>
      </c>
      <c r="L123" s="5"/>
      <c r="M123" s="5">
        <v>596559</v>
      </c>
      <c r="N123" s="5">
        <v>23005636</v>
      </c>
      <c r="O123" s="5">
        <v>330327</v>
      </c>
      <c r="P123" s="5"/>
      <c r="Q123" s="5">
        <v>2217847</v>
      </c>
      <c r="R123" s="5"/>
      <c r="S123" s="5">
        <v>1649229</v>
      </c>
      <c r="T123" s="5">
        <v>4294128</v>
      </c>
      <c r="U123" s="5">
        <v>263184984</v>
      </c>
    </row>
    <row r="124" spans="2:21" x14ac:dyDescent="0.25">
      <c r="B124" s="1"/>
      <c r="C124" s="27">
        <v>44835</v>
      </c>
      <c r="D124" s="5">
        <v>31257561</v>
      </c>
      <c r="E124" s="5">
        <v>22821</v>
      </c>
      <c r="F124" s="5">
        <v>150514048</v>
      </c>
      <c r="G124" s="5">
        <v>8896728</v>
      </c>
      <c r="H124" s="5">
        <v>18645806</v>
      </c>
      <c r="I124" s="5"/>
      <c r="J124" s="5">
        <v>1062713</v>
      </c>
      <c r="K124" s="5">
        <v>34563472</v>
      </c>
      <c r="L124" s="5"/>
      <c r="M124" s="5">
        <v>657556</v>
      </c>
      <c r="N124" s="5">
        <v>23109667</v>
      </c>
      <c r="O124" s="5">
        <v>358580</v>
      </c>
      <c r="P124" s="5"/>
      <c r="Q124" s="5">
        <v>2089831</v>
      </c>
      <c r="R124" s="5"/>
      <c r="S124" s="5">
        <v>1568644</v>
      </c>
      <c r="T124" s="5">
        <v>5123799</v>
      </c>
      <c r="U124" s="5">
        <v>277871226</v>
      </c>
    </row>
    <row r="125" spans="2:21" x14ac:dyDescent="0.25">
      <c r="B125" s="1"/>
      <c r="C125" s="27">
        <v>44866</v>
      </c>
      <c r="D125" s="5">
        <v>29975776</v>
      </c>
      <c r="E125" s="5">
        <v>27189</v>
      </c>
      <c r="F125" s="5">
        <v>144290648</v>
      </c>
      <c r="G125" s="5">
        <v>10409649</v>
      </c>
      <c r="H125" s="5">
        <v>18141831</v>
      </c>
      <c r="I125" s="5"/>
      <c r="J125" s="5">
        <v>1049907</v>
      </c>
      <c r="K125" s="5">
        <v>35692819</v>
      </c>
      <c r="L125" s="5"/>
      <c r="M125" s="5">
        <v>641091</v>
      </c>
      <c r="N125" s="5">
        <v>27383684</v>
      </c>
      <c r="O125" s="5">
        <v>357622</v>
      </c>
      <c r="P125" s="5"/>
      <c r="Q125" s="5">
        <v>2535182</v>
      </c>
      <c r="R125" s="5"/>
      <c r="S125" s="5">
        <v>1796954</v>
      </c>
      <c r="T125" s="5">
        <v>5696499</v>
      </c>
      <c r="U125" s="5">
        <v>277998851</v>
      </c>
    </row>
    <row r="126" spans="2:21" x14ac:dyDescent="0.25">
      <c r="B126" s="1"/>
      <c r="C126" s="27">
        <v>44896</v>
      </c>
      <c r="D126" s="5">
        <v>35063980</v>
      </c>
      <c r="E126" s="5">
        <v>27057</v>
      </c>
      <c r="F126" s="5">
        <v>171403533</v>
      </c>
      <c r="G126" s="5">
        <v>10659539</v>
      </c>
      <c r="H126" s="5">
        <v>22941563</v>
      </c>
      <c r="I126" s="5"/>
      <c r="J126" s="5">
        <v>1188336</v>
      </c>
      <c r="K126" s="5">
        <v>31960566</v>
      </c>
      <c r="L126" s="5"/>
      <c r="M126" s="5">
        <v>720591</v>
      </c>
      <c r="N126" s="5">
        <v>28705808</v>
      </c>
      <c r="O126" s="5">
        <v>422809</v>
      </c>
      <c r="P126" s="5"/>
      <c r="Q126" s="5">
        <v>2650970</v>
      </c>
      <c r="R126" s="5"/>
      <c r="S126" s="5">
        <v>1890080</v>
      </c>
      <c r="T126" s="5">
        <v>5248442</v>
      </c>
      <c r="U126" s="5">
        <v>312883274</v>
      </c>
    </row>
    <row r="127" spans="2:21" x14ac:dyDescent="0.25">
      <c r="B127" s="1"/>
      <c r="C127" s="26">
        <v>44927</v>
      </c>
      <c r="D127" s="4">
        <v>31491491</v>
      </c>
      <c r="E127" s="4">
        <v>26603</v>
      </c>
      <c r="F127" s="4">
        <v>148570619</v>
      </c>
      <c r="G127" s="4">
        <v>10443933</v>
      </c>
      <c r="H127" s="4">
        <v>19135840</v>
      </c>
      <c r="I127" s="4"/>
      <c r="J127" s="4">
        <v>1068393</v>
      </c>
      <c r="K127" s="4">
        <v>33837953</v>
      </c>
      <c r="L127" s="4"/>
      <c r="M127" s="4">
        <v>645899</v>
      </c>
      <c r="N127" s="4">
        <v>28080520</v>
      </c>
      <c r="O127" s="4">
        <v>382142</v>
      </c>
      <c r="P127" s="4"/>
      <c r="Q127" s="4">
        <v>2551997</v>
      </c>
      <c r="R127" s="4"/>
      <c r="S127" s="4">
        <v>1852155</v>
      </c>
      <c r="T127" s="4">
        <v>5107447</v>
      </c>
      <c r="U127" s="4">
        <v>283194992</v>
      </c>
    </row>
    <row r="128" spans="2:21" x14ac:dyDescent="0.25">
      <c r="B128" s="1"/>
      <c r="C128" s="27">
        <v>44958</v>
      </c>
      <c r="D128" s="5">
        <v>29890829</v>
      </c>
      <c r="E128" s="5">
        <v>24646</v>
      </c>
      <c r="F128" s="5">
        <v>145280185</v>
      </c>
      <c r="G128" s="5">
        <v>9455762</v>
      </c>
      <c r="H128" s="5">
        <v>18870970</v>
      </c>
      <c r="I128" s="5"/>
      <c r="J128" s="5">
        <v>959994</v>
      </c>
      <c r="K128" s="5">
        <v>30524714</v>
      </c>
      <c r="L128" s="5"/>
      <c r="M128" s="5">
        <v>600686</v>
      </c>
      <c r="N128" s="5">
        <v>26489017</v>
      </c>
      <c r="O128" s="5">
        <v>373062</v>
      </c>
      <c r="P128" s="5"/>
      <c r="Q128" s="5">
        <v>2294128</v>
      </c>
      <c r="R128" s="5"/>
      <c r="S128" s="5">
        <v>1664660</v>
      </c>
      <c r="T128" s="5">
        <v>4577097</v>
      </c>
      <c r="U128" s="5">
        <v>271005750</v>
      </c>
    </row>
    <row r="129" spans="2:21" x14ac:dyDescent="0.25">
      <c r="B129" s="1"/>
      <c r="C129" s="27">
        <v>44986</v>
      </c>
      <c r="D129" s="5">
        <v>33523357</v>
      </c>
      <c r="E129" s="5">
        <v>27210</v>
      </c>
      <c r="F129" s="5">
        <v>166012057</v>
      </c>
      <c r="G129" s="5">
        <v>10448197</v>
      </c>
      <c r="H129" s="5">
        <v>22037555</v>
      </c>
      <c r="I129" s="5"/>
      <c r="J129" s="5">
        <v>1152668</v>
      </c>
      <c r="K129" s="5">
        <v>33850800</v>
      </c>
      <c r="L129" s="5"/>
      <c r="M129" s="5">
        <v>734607</v>
      </c>
      <c r="N129" s="5">
        <v>29446766</v>
      </c>
      <c r="O129" s="5">
        <v>420645</v>
      </c>
      <c r="P129" s="5"/>
      <c r="Q129" s="5">
        <v>2562468</v>
      </c>
      <c r="R129" s="5"/>
      <c r="S129" s="5">
        <v>1792611</v>
      </c>
      <c r="T129" s="5">
        <v>5089534</v>
      </c>
      <c r="U129" s="5">
        <v>307098475</v>
      </c>
    </row>
    <row r="130" spans="2:21" x14ac:dyDescent="0.25">
      <c r="B130" s="1"/>
      <c r="C130" s="27">
        <v>45017</v>
      </c>
      <c r="D130" s="5">
        <v>32135124</v>
      </c>
      <c r="E130" s="5">
        <v>24241</v>
      </c>
      <c r="F130" s="5">
        <v>157350162</v>
      </c>
      <c r="G130" s="5">
        <v>9310012</v>
      </c>
      <c r="H130" s="5">
        <v>18423910</v>
      </c>
      <c r="I130" s="5"/>
      <c r="J130" s="5">
        <v>1066456</v>
      </c>
      <c r="K130" s="5">
        <v>29607077</v>
      </c>
      <c r="L130" s="5"/>
      <c r="M130" s="5">
        <v>590390</v>
      </c>
      <c r="N130" s="5">
        <v>26029747</v>
      </c>
      <c r="O130" s="5">
        <v>399499</v>
      </c>
      <c r="P130" s="5"/>
      <c r="Q130" s="5">
        <v>2332352</v>
      </c>
      <c r="R130" s="5"/>
      <c r="S130" s="5">
        <v>1649047</v>
      </c>
      <c r="T130" s="5">
        <v>5080992</v>
      </c>
      <c r="U130" s="5">
        <v>283999009</v>
      </c>
    </row>
    <row r="131" spans="2:21" x14ac:dyDescent="0.25">
      <c r="B131" s="1"/>
      <c r="C131" s="27">
        <v>45047</v>
      </c>
      <c r="D131" s="5">
        <v>32876402</v>
      </c>
      <c r="E131" s="5">
        <v>28630</v>
      </c>
      <c r="F131" s="5">
        <v>161258301</v>
      </c>
      <c r="G131" s="5">
        <v>11007018</v>
      </c>
      <c r="H131" s="5">
        <v>19341563</v>
      </c>
      <c r="I131" s="5"/>
      <c r="J131" s="5">
        <v>1119372</v>
      </c>
      <c r="K131" s="5">
        <v>33051674</v>
      </c>
      <c r="L131" s="5"/>
      <c r="M131" s="5">
        <v>703510</v>
      </c>
      <c r="N131" s="5">
        <v>31068126</v>
      </c>
      <c r="O131" s="5">
        <v>418378</v>
      </c>
      <c r="P131" s="5"/>
      <c r="Q131" s="5">
        <v>2702726</v>
      </c>
      <c r="R131" s="5"/>
      <c r="S131" s="5">
        <v>1852670</v>
      </c>
      <c r="T131" s="5">
        <v>5371081</v>
      </c>
      <c r="U131" s="5">
        <v>300799451</v>
      </c>
    </row>
    <row r="132" spans="2:21" x14ac:dyDescent="0.25">
      <c r="B132" s="1"/>
      <c r="C132" s="27">
        <v>45078</v>
      </c>
      <c r="D132" s="5">
        <v>31709754</v>
      </c>
      <c r="E132" s="5">
        <v>26361</v>
      </c>
      <c r="F132" s="5">
        <v>155794430</v>
      </c>
      <c r="G132" s="5">
        <v>9854083</v>
      </c>
      <c r="H132" s="5">
        <v>20439982</v>
      </c>
      <c r="I132" s="5"/>
      <c r="J132" s="5">
        <v>1064971</v>
      </c>
      <c r="K132" s="5">
        <v>29194369</v>
      </c>
      <c r="L132" s="5"/>
      <c r="M132" s="5">
        <v>656379</v>
      </c>
      <c r="N132" s="5">
        <v>28031366</v>
      </c>
      <c r="O132" s="5">
        <v>413153</v>
      </c>
      <c r="P132" s="5"/>
      <c r="Q132" s="5">
        <v>2420238</v>
      </c>
      <c r="R132" s="5"/>
      <c r="S132" s="5">
        <v>1607538</v>
      </c>
      <c r="T132" s="5">
        <v>4766353</v>
      </c>
      <c r="U132" s="5">
        <v>285978977</v>
      </c>
    </row>
    <row r="133" spans="2:21" x14ac:dyDescent="0.25">
      <c r="B133" s="1"/>
      <c r="C133" s="27">
        <v>45108</v>
      </c>
      <c r="D133" s="5">
        <v>33547542</v>
      </c>
      <c r="E133" s="5">
        <v>28859</v>
      </c>
      <c r="F133" s="5">
        <v>163879204</v>
      </c>
      <c r="G133" s="5">
        <v>10617911</v>
      </c>
      <c r="H133" s="5">
        <v>18829838</v>
      </c>
      <c r="I133" s="5"/>
      <c r="J133" s="5">
        <v>1106304</v>
      </c>
      <c r="K133" s="5">
        <v>31729442</v>
      </c>
      <c r="L133" s="5"/>
      <c r="M133" s="5">
        <v>689091</v>
      </c>
      <c r="N133" s="5">
        <v>30364542</v>
      </c>
      <c r="O133" s="5">
        <v>431984</v>
      </c>
      <c r="P133" s="5"/>
      <c r="Q133" s="5">
        <v>2589601</v>
      </c>
      <c r="R133" s="5"/>
      <c r="S133" s="5">
        <v>1683352</v>
      </c>
      <c r="T133" s="5">
        <v>4922787</v>
      </c>
      <c r="U133" s="5">
        <v>300420457</v>
      </c>
    </row>
    <row r="134" spans="2:21" x14ac:dyDescent="0.25">
      <c r="B134" s="1"/>
      <c r="C134" s="27">
        <v>45139</v>
      </c>
      <c r="D134" s="5">
        <v>33845412</v>
      </c>
      <c r="E134" s="5">
        <v>28286</v>
      </c>
      <c r="F134" s="5">
        <v>165171273</v>
      </c>
      <c r="G134" s="5">
        <v>10430612</v>
      </c>
      <c r="H134" s="5">
        <v>19876783</v>
      </c>
      <c r="I134" s="5"/>
      <c r="J134" s="5">
        <v>1152114</v>
      </c>
      <c r="K134" s="5">
        <v>30238941</v>
      </c>
      <c r="L134" s="5"/>
      <c r="M134" s="5">
        <v>689000</v>
      </c>
      <c r="N134" s="5">
        <v>30083332</v>
      </c>
      <c r="O134" s="5">
        <v>443652</v>
      </c>
      <c r="P134" s="5"/>
      <c r="Q134" s="5">
        <v>2508969</v>
      </c>
      <c r="R134" s="5"/>
      <c r="S134" s="5">
        <v>1567328</v>
      </c>
      <c r="T134" s="5">
        <v>4680426</v>
      </c>
      <c r="U134" s="5">
        <v>300716128</v>
      </c>
    </row>
    <row r="135" spans="2:21" x14ac:dyDescent="0.25">
      <c r="B135" s="1"/>
      <c r="C135" s="27">
        <v>45170</v>
      </c>
      <c r="D135" s="5">
        <v>33955148</v>
      </c>
      <c r="E135" s="5">
        <v>27144</v>
      </c>
      <c r="F135" s="5">
        <v>168488573</v>
      </c>
      <c r="G135" s="5">
        <v>10012191</v>
      </c>
      <c r="H135" s="5">
        <v>21046430</v>
      </c>
      <c r="I135" s="5"/>
      <c r="J135" s="5">
        <v>1114926</v>
      </c>
      <c r="K135" s="5">
        <v>28937810</v>
      </c>
      <c r="L135" s="5"/>
      <c r="M135" s="5">
        <v>616917</v>
      </c>
      <c r="N135" s="5">
        <v>29320750</v>
      </c>
      <c r="O135" s="5">
        <v>435768</v>
      </c>
      <c r="P135" s="5"/>
      <c r="Q135" s="5">
        <v>2364812</v>
      </c>
      <c r="R135" s="5"/>
      <c r="S135" s="5">
        <v>1547754</v>
      </c>
      <c r="T135" s="5">
        <v>4256211</v>
      </c>
      <c r="U135" s="5">
        <v>302124434</v>
      </c>
    </row>
    <row r="136" spans="2:21" x14ac:dyDescent="0.25">
      <c r="B136" s="1"/>
      <c r="C136" s="27">
        <v>45200</v>
      </c>
      <c r="D136" s="5">
        <v>35799947</v>
      </c>
      <c r="E136" s="5">
        <v>33517</v>
      </c>
      <c r="F136" s="5">
        <v>173082061</v>
      </c>
      <c r="G136" s="5">
        <v>11486988</v>
      </c>
      <c r="H136" s="5">
        <v>21618419</v>
      </c>
      <c r="I136" s="5"/>
      <c r="J136" s="5">
        <v>1200064</v>
      </c>
      <c r="K136" s="5">
        <v>34190086</v>
      </c>
      <c r="L136" s="5"/>
      <c r="M136" s="5">
        <v>698387</v>
      </c>
      <c r="N136" s="5">
        <v>33503649</v>
      </c>
      <c r="O136" s="5">
        <v>463205</v>
      </c>
      <c r="P136" s="5"/>
      <c r="Q136" s="5">
        <v>2643710</v>
      </c>
      <c r="R136" s="5"/>
      <c r="S136" s="5">
        <v>1714637</v>
      </c>
      <c r="T136" s="5">
        <v>4727189</v>
      </c>
      <c r="U136" s="5">
        <v>321161859</v>
      </c>
    </row>
    <row r="137" spans="2:21" x14ac:dyDescent="0.25">
      <c r="B137" s="1"/>
      <c r="C137" s="27">
        <v>45231</v>
      </c>
      <c r="D137" s="5">
        <v>35473065</v>
      </c>
      <c r="E137" s="5">
        <v>32248</v>
      </c>
      <c r="F137" s="5">
        <v>171880142</v>
      </c>
      <c r="G137" s="5">
        <v>10807242</v>
      </c>
      <c r="H137" s="5">
        <v>20907098</v>
      </c>
      <c r="I137" s="5"/>
      <c r="J137" s="5">
        <v>1191901</v>
      </c>
      <c r="K137" s="5">
        <v>31029088</v>
      </c>
      <c r="L137" s="5"/>
      <c r="M137" s="5">
        <v>690459</v>
      </c>
      <c r="N137" s="5">
        <v>32049092</v>
      </c>
      <c r="O137" s="5">
        <v>470454</v>
      </c>
      <c r="P137" s="5"/>
      <c r="Q137" s="5">
        <v>2526632</v>
      </c>
      <c r="R137" s="5"/>
      <c r="S137" s="5">
        <v>1575068</v>
      </c>
      <c r="T137" s="5">
        <v>4346700</v>
      </c>
      <c r="U137" s="5">
        <v>312979189</v>
      </c>
    </row>
    <row r="138" spans="2:21" x14ac:dyDescent="0.25">
      <c r="B138" s="1"/>
      <c r="C138" s="27">
        <v>45261</v>
      </c>
      <c r="D138" s="5">
        <v>40540307</v>
      </c>
      <c r="E138" s="5">
        <v>35939</v>
      </c>
      <c r="F138" s="5">
        <v>198903304</v>
      </c>
      <c r="G138" s="5">
        <v>11702686</v>
      </c>
      <c r="H138" s="5">
        <v>25394797</v>
      </c>
      <c r="I138" s="5"/>
      <c r="J138" s="5">
        <v>1325189</v>
      </c>
      <c r="K138" s="5">
        <v>32838450</v>
      </c>
      <c r="L138" s="5"/>
      <c r="M138" s="5">
        <v>722264</v>
      </c>
      <c r="N138" s="5">
        <v>34851064</v>
      </c>
      <c r="O138" s="5">
        <v>530852</v>
      </c>
      <c r="P138" s="5"/>
      <c r="Q138" s="5">
        <v>2760895</v>
      </c>
      <c r="R138" s="5"/>
      <c r="S138" s="5">
        <v>1744963</v>
      </c>
      <c r="T138" s="5">
        <v>4475039</v>
      </c>
      <c r="U138" s="5">
        <v>355825749</v>
      </c>
    </row>
    <row r="139" spans="2:21" x14ac:dyDescent="0.25">
      <c r="B139" s="1"/>
      <c r="C139" s="26">
        <v>45292</v>
      </c>
      <c r="D139" s="4">
        <v>37021210</v>
      </c>
      <c r="E139" s="4">
        <v>39963</v>
      </c>
      <c r="F139" s="4">
        <v>175421531</v>
      </c>
      <c r="G139" s="4">
        <v>12343045</v>
      </c>
      <c r="H139" s="4">
        <v>22982990</v>
      </c>
      <c r="I139" s="4"/>
      <c r="J139" s="4">
        <v>1239702</v>
      </c>
      <c r="K139" s="4">
        <v>35457404</v>
      </c>
      <c r="L139" s="4"/>
      <c r="M139" s="4">
        <v>704454</v>
      </c>
      <c r="N139" s="4">
        <v>35847203</v>
      </c>
      <c r="O139" s="4">
        <v>493968</v>
      </c>
      <c r="P139" s="4"/>
      <c r="Q139" s="4">
        <v>2833580</v>
      </c>
      <c r="R139" s="4"/>
      <c r="S139" s="4">
        <v>1838083</v>
      </c>
      <c r="T139" s="4">
        <v>5953802</v>
      </c>
      <c r="U139" s="4">
        <v>332176935</v>
      </c>
    </row>
    <row r="140" spans="2:21" x14ac:dyDescent="0.25">
      <c r="B140" s="1"/>
      <c r="C140" s="27">
        <v>45323</v>
      </c>
      <c r="D140" s="5">
        <v>35623219</v>
      </c>
      <c r="E140" s="5">
        <v>35932</v>
      </c>
      <c r="F140" s="5">
        <v>176217054</v>
      </c>
      <c r="G140" s="5">
        <v>10938223</v>
      </c>
      <c r="H140" s="5">
        <v>22533476</v>
      </c>
      <c r="I140" s="5"/>
      <c r="J140" s="5">
        <v>1115335</v>
      </c>
      <c r="K140" s="5">
        <v>31903126</v>
      </c>
      <c r="L140" s="5"/>
      <c r="M140" s="5">
        <v>628434</v>
      </c>
      <c r="N140" s="5">
        <v>34194578</v>
      </c>
      <c r="O140" s="5">
        <v>486941</v>
      </c>
      <c r="P140" s="5"/>
      <c r="Q140" s="5">
        <v>2558685</v>
      </c>
      <c r="R140" s="5"/>
      <c r="S140" s="5">
        <v>1590950</v>
      </c>
      <c r="T140" s="5">
        <v>5258185</v>
      </c>
      <c r="U140" s="5">
        <v>323084138</v>
      </c>
    </row>
    <row r="141" spans="2:21" x14ac:dyDescent="0.25">
      <c r="B141" s="1"/>
      <c r="C141" s="27">
        <v>45352</v>
      </c>
      <c r="D141" s="5">
        <v>39057606</v>
      </c>
      <c r="E141" s="5">
        <v>38676</v>
      </c>
      <c r="F141" s="5">
        <v>192356731</v>
      </c>
      <c r="G141" s="5">
        <v>10627293</v>
      </c>
      <c r="H141" s="5">
        <v>24176149</v>
      </c>
      <c r="I141" s="5"/>
      <c r="J141" s="5">
        <v>1260466</v>
      </c>
      <c r="K141" s="5">
        <v>32016049</v>
      </c>
      <c r="L141" s="5"/>
      <c r="M141" s="5">
        <v>652109</v>
      </c>
      <c r="N141" s="5">
        <v>33494864</v>
      </c>
      <c r="O141" s="5">
        <v>527957</v>
      </c>
      <c r="P141" s="5"/>
      <c r="Q141" s="5">
        <v>2474733</v>
      </c>
      <c r="R141" s="5"/>
      <c r="S141" s="5">
        <v>1530380</v>
      </c>
      <c r="T141" s="5">
        <v>5210372</v>
      </c>
      <c r="U141" s="5">
        <v>343423385</v>
      </c>
    </row>
    <row r="142" spans="2:21" x14ac:dyDescent="0.25">
      <c r="B142" s="1"/>
      <c r="C142" s="27">
        <v>45383</v>
      </c>
      <c r="D142" s="5">
        <v>37108245</v>
      </c>
      <c r="E142" s="5">
        <v>44414</v>
      </c>
      <c r="F142" s="5">
        <v>177483868</v>
      </c>
      <c r="G142" s="5">
        <v>12145833</v>
      </c>
      <c r="H142" s="5">
        <v>23629509</v>
      </c>
      <c r="I142" s="5"/>
      <c r="J142" s="5">
        <v>1228028</v>
      </c>
      <c r="K142" s="5">
        <v>33062605</v>
      </c>
      <c r="L142" s="5"/>
      <c r="M142" s="5">
        <v>693161</v>
      </c>
      <c r="N142" s="5">
        <v>38402931</v>
      </c>
      <c r="O142" s="5">
        <v>510762</v>
      </c>
      <c r="P142" s="5"/>
      <c r="Q142" s="5">
        <v>2817518</v>
      </c>
      <c r="R142" s="5"/>
      <c r="S142" s="5">
        <v>1850082</v>
      </c>
      <c r="T142" s="5">
        <v>5961699</v>
      </c>
      <c r="U142" s="5">
        <v>334938655</v>
      </c>
    </row>
    <row r="143" spans="2:21" x14ac:dyDescent="0.25">
      <c r="B143" s="1"/>
      <c r="C143" s="27">
        <v>45413</v>
      </c>
      <c r="D143" s="5">
        <v>37804461</v>
      </c>
      <c r="E143" s="5">
        <v>41379</v>
      </c>
      <c r="F143" s="5">
        <v>179397639</v>
      </c>
      <c r="G143" s="5">
        <v>11202991</v>
      </c>
      <c r="H143" s="5">
        <v>24655075</v>
      </c>
      <c r="I143" s="5"/>
      <c r="J143" s="5">
        <v>1232374</v>
      </c>
      <c r="K143" s="5">
        <v>33612829</v>
      </c>
      <c r="L143" s="5"/>
      <c r="M143" s="5">
        <v>684575</v>
      </c>
      <c r="N143" s="5">
        <v>36062988</v>
      </c>
      <c r="O143" s="5">
        <v>532740</v>
      </c>
      <c r="P143" s="5"/>
      <c r="Q143" s="5">
        <v>2681209</v>
      </c>
      <c r="R143" s="5"/>
      <c r="S143" s="5">
        <v>1656408</v>
      </c>
      <c r="T143" s="5">
        <v>5538149</v>
      </c>
      <c r="U143" s="5">
        <v>335102817</v>
      </c>
    </row>
    <row r="144" spans="2:21" x14ac:dyDescent="0.25">
      <c r="B144" s="1"/>
      <c r="C144" s="27">
        <v>45444</v>
      </c>
      <c r="D144" s="5">
        <v>36670895</v>
      </c>
      <c r="E144" s="5">
        <v>39182</v>
      </c>
      <c r="F144" s="5">
        <v>172097100</v>
      </c>
      <c r="G144" s="5">
        <v>10051155</v>
      </c>
      <c r="H144" s="5">
        <v>21344520</v>
      </c>
      <c r="I144" s="5"/>
      <c r="J144" s="5">
        <v>1172915</v>
      </c>
      <c r="K144" s="5">
        <v>36953667</v>
      </c>
      <c r="L144" s="5"/>
      <c r="M144" s="5">
        <v>606757</v>
      </c>
      <c r="N144" s="5">
        <v>31842989</v>
      </c>
      <c r="O144" s="5">
        <v>510018</v>
      </c>
      <c r="P144" s="5"/>
      <c r="Q144" s="5">
        <v>2345326</v>
      </c>
      <c r="R144" s="5"/>
      <c r="S144" s="5">
        <v>1511576</v>
      </c>
      <c r="T144" s="5">
        <v>4748999</v>
      </c>
      <c r="U144" s="5">
        <v>319895099</v>
      </c>
    </row>
    <row r="145" spans="2:21" x14ac:dyDescent="0.25">
      <c r="B145" s="1"/>
      <c r="C145" s="27">
        <v>45474</v>
      </c>
      <c r="D145" s="5">
        <v>38228141</v>
      </c>
      <c r="E145" s="5">
        <v>50092</v>
      </c>
      <c r="F145" s="5">
        <v>178941358</v>
      </c>
      <c r="G145" s="5">
        <v>12092777</v>
      </c>
      <c r="H145" s="5">
        <v>24252063</v>
      </c>
      <c r="I145" s="5"/>
      <c r="J145" s="5">
        <v>1241227</v>
      </c>
      <c r="K145" s="5">
        <v>38264968</v>
      </c>
      <c r="L145" s="5"/>
      <c r="M145" s="5">
        <v>672216</v>
      </c>
      <c r="N145" s="5">
        <v>38331726</v>
      </c>
      <c r="O145" s="5">
        <v>555018</v>
      </c>
      <c r="P145" s="5"/>
      <c r="Q145" s="5">
        <v>2698540</v>
      </c>
      <c r="R145" s="5"/>
      <c r="S145" s="5">
        <v>1832794</v>
      </c>
      <c r="T145" s="5">
        <v>5323529</v>
      </c>
      <c r="U145" s="5">
        <v>342484449</v>
      </c>
    </row>
    <row r="146" spans="2:21" x14ac:dyDescent="0.25">
      <c r="B146" s="1"/>
      <c r="C146" s="27">
        <v>45505</v>
      </c>
      <c r="D146" s="5">
        <v>39639491</v>
      </c>
      <c r="E146" s="5">
        <v>49308</v>
      </c>
      <c r="F146" s="5">
        <v>185654575</v>
      </c>
      <c r="G146" s="5">
        <v>10941539</v>
      </c>
      <c r="H146" s="5">
        <v>25396940</v>
      </c>
      <c r="I146" s="5"/>
      <c r="J146" s="5">
        <v>1261504</v>
      </c>
      <c r="K146" s="5">
        <v>39631109</v>
      </c>
      <c r="L146" s="5"/>
      <c r="M146" s="5">
        <v>708363</v>
      </c>
      <c r="N146" s="5">
        <v>35544058</v>
      </c>
      <c r="O146" s="5">
        <v>562323</v>
      </c>
      <c r="P146" s="5"/>
      <c r="Q146" s="5">
        <v>2534625</v>
      </c>
      <c r="R146" s="5"/>
      <c r="S146" s="5">
        <v>1630501</v>
      </c>
      <c r="T146" s="5">
        <v>5571405</v>
      </c>
      <c r="U146" s="5">
        <v>349125741</v>
      </c>
    </row>
    <row r="147" spans="2:21" x14ac:dyDescent="0.25">
      <c r="B147" s="1"/>
      <c r="C147" s="27">
        <v>45536</v>
      </c>
      <c r="D147" s="5">
        <v>38661394</v>
      </c>
      <c r="E147" s="5">
        <v>54062</v>
      </c>
      <c r="F147" s="5">
        <v>186640995</v>
      </c>
      <c r="G147" s="5">
        <v>11703560</v>
      </c>
      <c r="H147" s="5">
        <v>23763585</v>
      </c>
      <c r="I147" s="5"/>
      <c r="J147" s="5">
        <v>1202722</v>
      </c>
      <c r="K147" s="5">
        <v>38511894</v>
      </c>
      <c r="L147" s="5"/>
      <c r="M147" s="5">
        <v>671092</v>
      </c>
      <c r="N147" s="5">
        <v>36472244</v>
      </c>
      <c r="O147" s="5">
        <v>533231</v>
      </c>
      <c r="P147" s="5"/>
      <c r="Q147" s="5">
        <v>2754453</v>
      </c>
      <c r="R147" s="5"/>
      <c r="S147" s="5">
        <v>1810100</v>
      </c>
      <c r="T147" s="5">
        <v>6098651</v>
      </c>
      <c r="U147" s="5">
        <v>348877983</v>
      </c>
    </row>
    <row r="148" spans="2:21" x14ac:dyDescent="0.25">
      <c r="B148" s="1"/>
      <c r="C148" s="27">
        <v>45566</v>
      </c>
      <c r="D148" s="5">
        <v>41260248</v>
      </c>
      <c r="E148" s="5">
        <v>54923</v>
      </c>
      <c r="F148" s="5">
        <v>194696273</v>
      </c>
      <c r="G148" s="5">
        <v>10990412</v>
      </c>
      <c r="H148" s="5">
        <v>28172990</v>
      </c>
      <c r="I148" s="5"/>
      <c r="J148" s="5">
        <v>1342373</v>
      </c>
      <c r="K148" s="5">
        <v>41452386</v>
      </c>
      <c r="L148" s="5"/>
      <c r="M148" s="5">
        <v>710158</v>
      </c>
      <c r="N148" s="5">
        <v>38705206</v>
      </c>
      <c r="O148" s="5">
        <v>581925</v>
      </c>
      <c r="P148" s="5"/>
      <c r="Q148" s="5">
        <v>2687821</v>
      </c>
      <c r="R148" s="5"/>
      <c r="S148" s="5">
        <v>1741191</v>
      </c>
      <c r="T148" s="5">
        <v>5803056</v>
      </c>
      <c r="U148" s="5">
        <v>368198962</v>
      </c>
    </row>
    <row r="149" spans="2:21" ht="39" customHeight="1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2:21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2:21" x14ac:dyDescent="0.25">
      <c r="B151" s="24" t="s">
        <v>47</v>
      </c>
      <c r="C151" s="26">
        <v>41244</v>
      </c>
      <c r="D151" s="13">
        <v>103526.94868</v>
      </c>
      <c r="E151" s="13">
        <v>189.13000199999999</v>
      </c>
      <c r="F151" s="13">
        <v>176758.57145399999</v>
      </c>
      <c r="G151" s="13">
        <v>18809.057932</v>
      </c>
      <c r="H151" s="13">
        <v>111028.370558</v>
      </c>
      <c r="I151" s="13">
        <v>13652.124447</v>
      </c>
      <c r="J151" s="13">
        <v>7815.0250070000002</v>
      </c>
      <c r="K151" s="13">
        <v>128218.309318</v>
      </c>
      <c r="L151" s="13">
        <v>21698.143902</v>
      </c>
      <c r="M151" s="13">
        <v>10650.001174999999</v>
      </c>
      <c r="N151" s="13">
        <v>15063.309327000001</v>
      </c>
      <c r="O151" s="13">
        <v>86.594461999999993</v>
      </c>
      <c r="P151" s="13"/>
      <c r="Q151" s="13"/>
      <c r="R151" s="13">
        <v>25973.992812</v>
      </c>
      <c r="S151" s="13"/>
      <c r="T151" s="13"/>
      <c r="U151" s="4">
        <v>633469.57907600002</v>
      </c>
    </row>
    <row r="152" spans="2:21" x14ac:dyDescent="0.25">
      <c r="B152" s="1"/>
      <c r="C152" s="26">
        <v>41275</v>
      </c>
      <c r="D152" s="4">
        <v>91062.793493999998</v>
      </c>
      <c r="E152" s="4">
        <v>159.75308999999999</v>
      </c>
      <c r="F152" s="4">
        <v>193882.245822</v>
      </c>
      <c r="G152" s="4">
        <v>19457.455015</v>
      </c>
      <c r="H152" s="4">
        <v>91790.834078999993</v>
      </c>
      <c r="I152" s="4">
        <v>14161.525932</v>
      </c>
      <c r="J152" s="4">
        <v>6752.0866409999999</v>
      </c>
      <c r="K152" s="4">
        <v>130882.61287500001</v>
      </c>
      <c r="L152" s="4">
        <v>22303.403406000001</v>
      </c>
      <c r="M152" s="4">
        <v>8908.5095020000008</v>
      </c>
      <c r="N152" s="4">
        <v>15304.985242999999</v>
      </c>
      <c r="O152" s="4">
        <v>82.762362999999993</v>
      </c>
      <c r="P152" s="4"/>
      <c r="Q152" s="4"/>
      <c r="R152" s="4">
        <v>26424.775385000001</v>
      </c>
      <c r="S152" s="4"/>
      <c r="T152" s="4"/>
      <c r="U152" s="4">
        <v>621173.74284700002</v>
      </c>
    </row>
    <row r="153" spans="2:21" x14ac:dyDescent="0.25">
      <c r="B153" s="1"/>
      <c r="C153" s="27">
        <v>41306</v>
      </c>
      <c r="D153" s="5">
        <v>86173.237068999995</v>
      </c>
      <c r="E153" s="5">
        <v>149.78271000000001</v>
      </c>
      <c r="F153" s="5">
        <v>149343.01766300001</v>
      </c>
      <c r="G153" s="5">
        <v>16584.270902</v>
      </c>
      <c r="H153" s="5">
        <v>91827.230951000005</v>
      </c>
      <c r="I153" s="5">
        <v>12349.98295</v>
      </c>
      <c r="J153" s="5">
        <v>5791.7242340000003</v>
      </c>
      <c r="K153" s="5">
        <v>110899.42731100001</v>
      </c>
      <c r="L153" s="5">
        <v>19111.265750999999</v>
      </c>
      <c r="M153" s="5">
        <v>8044.3277909999997</v>
      </c>
      <c r="N153" s="5">
        <v>13913.626759000001</v>
      </c>
      <c r="O153" s="5">
        <v>89.858091999999999</v>
      </c>
      <c r="P153" s="5"/>
      <c r="Q153" s="5"/>
      <c r="R153" s="5">
        <v>22668.437479</v>
      </c>
      <c r="S153" s="5"/>
      <c r="T153" s="5"/>
      <c r="U153" s="5">
        <v>536946.18966200005</v>
      </c>
    </row>
    <row r="154" spans="2:21" x14ac:dyDescent="0.25">
      <c r="B154" s="1"/>
      <c r="C154" s="27">
        <v>41334</v>
      </c>
      <c r="D154" s="5">
        <v>103251.98981699999</v>
      </c>
      <c r="E154" s="5">
        <v>177.08742699999999</v>
      </c>
      <c r="F154" s="5">
        <v>145583.76772800001</v>
      </c>
      <c r="G154" s="5">
        <v>17236.494050000001</v>
      </c>
      <c r="H154" s="5">
        <v>105972.348109</v>
      </c>
      <c r="I154" s="5">
        <v>12983.442665</v>
      </c>
      <c r="J154" s="5">
        <v>7252.5131650000003</v>
      </c>
      <c r="K154" s="5">
        <v>117288.438014</v>
      </c>
      <c r="L154" s="5">
        <v>20187.231562000001</v>
      </c>
      <c r="M154" s="5">
        <v>9833.8479139999999</v>
      </c>
      <c r="N154" s="5">
        <v>14521.91833</v>
      </c>
      <c r="O154" s="5">
        <v>108.36018199999999</v>
      </c>
      <c r="P154" s="5"/>
      <c r="Q154" s="5"/>
      <c r="R154" s="5">
        <v>23355.254262999999</v>
      </c>
      <c r="S154" s="5"/>
      <c r="T154" s="5"/>
      <c r="U154" s="5">
        <v>577752.69322600006</v>
      </c>
    </row>
    <row r="155" spans="2:21" x14ac:dyDescent="0.25">
      <c r="B155" s="1"/>
      <c r="C155" s="27">
        <v>41365</v>
      </c>
      <c r="D155" s="5">
        <v>123698.976368</v>
      </c>
      <c r="E155" s="5">
        <v>161.276385</v>
      </c>
      <c r="F155" s="5">
        <v>175299.10548500001</v>
      </c>
      <c r="G155" s="5">
        <v>19157.086219000001</v>
      </c>
      <c r="H155" s="5">
        <v>93373.786225000003</v>
      </c>
      <c r="I155" s="5">
        <v>14418.968519</v>
      </c>
      <c r="J155" s="5">
        <v>6737.5823520000004</v>
      </c>
      <c r="K155" s="5">
        <v>127584.224497</v>
      </c>
      <c r="L155" s="5">
        <v>22606.919672</v>
      </c>
      <c r="M155" s="5">
        <v>9115.4793329999993</v>
      </c>
      <c r="N155" s="5">
        <v>16337.316613000001</v>
      </c>
      <c r="O155" s="5">
        <v>96.921503000000001</v>
      </c>
      <c r="P155" s="5"/>
      <c r="Q155" s="5"/>
      <c r="R155" s="5">
        <v>26516.532919000001</v>
      </c>
      <c r="S155" s="5"/>
      <c r="T155" s="5"/>
      <c r="U155" s="5">
        <v>635104.17608999996</v>
      </c>
    </row>
    <row r="156" spans="2:21" x14ac:dyDescent="0.25">
      <c r="B156" s="1"/>
      <c r="C156" s="27">
        <v>41395</v>
      </c>
      <c r="D156" s="5">
        <v>108620.943421</v>
      </c>
      <c r="E156" s="5">
        <v>172.32531399999999</v>
      </c>
      <c r="F156" s="5">
        <v>177807.95787899999</v>
      </c>
      <c r="G156" s="5">
        <v>17971.716173000001</v>
      </c>
      <c r="H156" s="5">
        <v>108410.398149</v>
      </c>
      <c r="I156" s="5">
        <v>13697.346213999999</v>
      </c>
      <c r="J156" s="5">
        <v>7065.0433780000003</v>
      </c>
      <c r="K156" s="5">
        <v>123056.305421</v>
      </c>
      <c r="L156" s="5">
        <v>21677.073710000001</v>
      </c>
      <c r="M156" s="5">
        <v>9583.6312890000008</v>
      </c>
      <c r="N156" s="5">
        <v>15691.912476</v>
      </c>
      <c r="O156" s="5">
        <v>117.381432</v>
      </c>
      <c r="P156" s="5"/>
      <c r="Q156" s="5"/>
      <c r="R156" s="5">
        <v>24506.252650999999</v>
      </c>
      <c r="S156" s="5"/>
      <c r="T156" s="5"/>
      <c r="U156" s="5">
        <v>628378.28750700003</v>
      </c>
    </row>
    <row r="157" spans="2:21" x14ac:dyDescent="0.25">
      <c r="B157" s="1"/>
      <c r="C157" s="27">
        <v>41426</v>
      </c>
      <c r="D157" s="5">
        <v>99460.380206000002</v>
      </c>
      <c r="E157" s="5">
        <v>184.25409099999999</v>
      </c>
      <c r="F157" s="5">
        <v>163778.285095</v>
      </c>
      <c r="G157" s="5">
        <v>16455.157819</v>
      </c>
      <c r="H157" s="5">
        <v>89780.490690000006</v>
      </c>
      <c r="I157" s="5">
        <v>12501.187032</v>
      </c>
      <c r="J157" s="5">
        <v>6904.0492370000002</v>
      </c>
      <c r="K157" s="5">
        <v>112668.065718</v>
      </c>
      <c r="L157" s="5">
        <v>20013.275862999999</v>
      </c>
      <c r="M157" s="5">
        <v>9338.3038250000009</v>
      </c>
      <c r="N157" s="5">
        <v>15369.123111000001</v>
      </c>
      <c r="O157" s="5">
        <v>105.418385</v>
      </c>
      <c r="P157" s="5"/>
      <c r="Q157" s="5"/>
      <c r="R157" s="5">
        <v>22330.236766999999</v>
      </c>
      <c r="S157" s="5"/>
      <c r="T157" s="5"/>
      <c r="U157" s="5">
        <v>568888.22783900006</v>
      </c>
    </row>
    <row r="158" spans="2:21" x14ac:dyDescent="0.25">
      <c r="B158" s="1"/>
      <c r="C158" s="27">
        <v>41456</v>
      </c>
      <c r="D158" s="5">
        <v>118531.043198</v>
      </c>
      <c r="E158" s="5">
        <v>193.70142300000001</v>
      </c>
      <c r="F158" s="5">
        <v>193290.835723</v>
      </c>
      <c r="G158" s="5">
        <v>19983.686415</v>
      </c>
      <c r="H158" s="5">
        <v>101119.716526</v>
      </c>
      <c r="I158" s="5">
        <v>15181.878350000001</v>
      </c>
      <c r="J158" s="5">
        <v>7234.7512729999999</v>
      </c>
      <c r="K158" s="5">
        <v>134189.20566499999</v>
      </c>
      <c r="L158" s="5">
        <v>24011.030498</v>
      </c>
      <c r="M158" s="5">
        <v>9591.6466290000008</v>
      </c>
      <c r="N158" s="5">
        <v>18062.237809999999</v>
      </c>
      <c r="O158" s="5">
        <v>125.980301</v>
      </c>
      <c r="P158" s="5"/>
      <c r="Q158" s="5"/>
      <c r="R158" s="5">
        <v>27361.394269</v>
      </c>
      <c r="S158" s="5"/>
      <c r="T158" s="5"/>
      <c r="U158" s="5">
        <v>668877.10807999992</v>
      </c>
    </row>
    <row r="159" spans="2:21" x14ac:dyDescent="0.25">
      <c r="B159" s="1"/>
      <c r="C159" s="27">
        <v>41487</v>
      </c>
      <c r="D159" s="5">
        <v>106495.061107</v>
      </c>
      <c r="E159" s="5">
        <v>199.68458100000001</v>
      </c>
      <c r="F159" s="5">
        <v>168023.35207600001</v>
      </c>
      <c r="G159" s="5">
        <v>17784.841457999999</v>
      </c>
      <c r="H159" s="5">
        <v>107878.260763</v>
      </c>
      <c r="I159" s="5">
        <v>13490.357452</v>
      </c>
      <c r="J159" s="5">
        <v>7302.774461</v>
      </c>
      <c r="K159" s="5">
        <v>120638.50655000001</v>
      </c>
      <c r="L159" s="5">
        <v>21571.103818</v>
      </c>
      <c r="M159" s="5">
        <v>9836.4448350000002</v>
      </c>
      <c r="N159" s="5">
        <v>17231.124047000001</v>
      </c>
      <c r="O159" s="5">
        <v>142.55033900000001</v>
      </c>
      <c r="P159" s="5"/>
      <c r="Q159" s="5"/>
      <c r="R159" s="5">
        <v>24007.066322999999</v>
      </c>
      <c r="S159" s="5"/>
      <c r="T159" s="5"/>
      <c r="U159" s="5">
        <v>614601.12780999986</v>
      </c>
    </row>
    <row r="160" spans="2:21" x14ac:dyDescent="0.25">
      <c r="B160" s="1"/>
      <c r="C160" s="27">
        <v>41518</v>
      </c>
      <c r="D160" s="5">
        <v>111939.30002900001</v>
      </c>
      <c r="E160" s="5">
        <v>187.49093999999999</v>
      </c>
      <c r="F160" s="5">
        <v>170811.78794899999</v>
      </c>
      <c r="G160" s="5">
        <v>19410.708029000001</v>
      </c>
      <c r="H160" s="5">
        <v>96990.782747999998</v>
      </c>
      <c r="I160" s="5">
        <v>14644.345944999999</v>
      </c>
      <c r="J160" s="5">
        <v>6664.9721659999996</v>
      </c>
      <c r="K160" s="5">
        <v>128042.25983</v>
      </c>
      <c r="L160" s="5">
        <v>22672.231554999998</v>
      </c>
      <c r="M160" s="5">
        <v>9227.073633</v>
      </c>
      <c r="N160" s="5">
        <v>19546.211385999999</v>
      </c>
      <c r="O160" s="5">
        <v>205.34141700000001</v>
      </c>
      <c r="P160" s="5"/>
      <c r="Q160" s="5"/>
      <c r="R160" s="5">
        <v>27417.011793999998</v>
      </c>
      <c r="S160" s="5">
        <v>66.958228000000005</v>
      </c>
      <c r="T160" s="5"/>
      <c r="U160" s="5">
        <v>627826.47564900003</v>
      </c>
    </row>
    <row r="161" spans="2:21" x14ac:dyDescent="0.25">
      <c r="B161" s="1"/>
      <c r="C161" s="27">
        <v>41548</v>
      </c>
      <c r="D161" s="5">
        <v>107976.202493</v>
      </c>
      <c r="E161" s="5">
        <v>200.49954299999999</v>
      </c>
      <c r="F161" s="5">
        <v>174739.773128</v>
      </c>
      <c r="G161" s="5">
        <v>17917.124394999999</v>
      </c>
      <c r="H161" s="5">
        <v>114711.099603</v>
      </c>
      <c r="I161" s="5">
        <v>13693.274358000001</v>
      </c>
      <c r="J161" s="5">
        <v>7389.4279710000001</v>
      </c>
      <c r="K161" s="5">
        <v>120890.609205</v>
      </c>
      <c r="L161" s="5">
        <v>21982.136632999998</v>
      </c>
      <c r="M161" s="5">
        <v>9990.1085050000002</v>
      </c>
      <c r="N161" s="5">
        <v>18578.356283000001</v>
      </c>
      <c r="O161" s="5">
        <v>395.10122999999999</v>
      </c>
      <c r="P161" s="5"/>
      <c r="Q161" s="5"/>
      <c r="R161" s="5">
        <v>24921.605242000001</v>
      </c>
      <c r="S161" s="5">
        <v>66.271028999999999</v>
      </c>
      <c r="T161" s="5"/>
      <c r="U161" s="5">
        <v>633451.58961800009</v>
      </c>
    </row>
    <row r="162" spans="2:21" x14ac:dyDescent="0.25">
      <c r="B162" s="1"/>
      <c r="C162" s="27">
        <v>41579</v>
      </c>
      <c r="D162" s="5">
        <v>110247.171304</v>
      </c>
      <c r="E162" s="5">
        <v>197.830309</v>
      </c>
      <c r="F162" s="5">
        <v>169538.46781599999</v>
      </c>
      <c r="G162" s="5">
        <v>18785.310486999999</v>
      </c>
      <c r="H162" s="5">
        <v>96007.003616000002</v>
      </c>
      <c r="I162" s="5">
        <v>14191.22177</v>
      </c>
      <c r="J162" s="5">
        <v>7233.9169110000003</v>
      </c>
      <c r="K162" s="5">
        <v>124518.569871</v>
      </c>
      <c r="L162" s="5">
        <v>22656.411233999999</v>
      </c>
      <c r="M162" s="5">
        <v>9866.7102620000005</v>
      </c>
      <c r="N162" s="5">
        <v>20158.771676</v>
      </c>
      <c r="O162" s="5">
        <v>550.96210599999995</v>
      </c>
      <c r="P162" s="5"/>
      <c r="Q162" s="5"/>
      <c r="R162" s="5">
        <v>25720.543407000001</v>
      </c>
      <c r="S162" s="5">
        <v>62.860019999999999</v>
      </c>
      <c r="T162" s="5"/>
      <c r="U162" s="5">
        <v>619735.75078899995</v>
      </c>
    </row>
    <row r="163" spans="2:21" x14ac:dyDescent="0.25">
      <c r="B163" s="1"/>
      <c r="C163" s="28">
        <v>41609</v>
      </c>
      <c r="D163" s="6">
        <v>142041.42211799999</v>
      </c>
      <c r="E163" s="6">
        <v>258.792349</v>
      </c>
      <c r="F163" s="6">
        <v>229894.96703100001</v>
      </c>
      <c r="G163" s="6">
        <v>25281.550587999998</v>
      </c>
      <c r="H163" s="6">
        <v>132640.833594</v>
      </c>
      <c r="I163" s="6">
        <v>18909.280997000002</v>
      </c>
      <c r="J163" s="6">
        <v>9001.6137230000004</v>
      </c>
      <c r="K163" s="6">
        <v>164632.91342</v>
      </c>
      <c r="L163" s="6">
        <v>29218.678077</v>
      </c>
      <c r="M163" s="6">
        <v>12313.889308</v>
      </c>
      <c r="N163" s="6">
        <v>27821.290118000001</v>
      </c>
      <c r="O163" s="6">
        <v>711.28155400000003</v>
      </c>
      <c r="P163" s="6"/>
      <c r="Q163" s="6"/>
      <c r="R163" s="6">
        <v>35869.427019000002</v>
      </c>
      <c r="S163" s="6">
        <v>110.90232</v>
      </c>
      <c r="T163" s="6"/>
      <c r="U163" s="6">
        <v>828706.84221600008</v>
      </c>
    </row>
    <row r="164" spans="2:21" x14ac:dyDescent="0.25">
      <c r="B164" s="1"/>
      <c r="C164" s="26">
        <v>41640</v>
      </c>
      <c r="D164" s="4">
        <v>123850.46582100001</v>
      </c>
      <c r="E164" s="4">
        <v>223.64835199999999</v>
      </c>
      <c r="F164" s="4">
        <v>188934.25401199999</v>
      </c>
      <c r="G164" s="4">
        <v>22040.907498</v>
      </c>
      <c r="H164" s="4">
        <v>117386.977042</v>
      </c>
      <c r="I164" s="4">
        <v>16183.084656000001</v>
      </c>
      <c r="J164" s="4">
        <v>7593.3331589999998</v>
      </c>
      <c r="K164" s="4">
        <v>142073.48030699999</v>
      </c>
      <c r="L164" s="4">
        <v>25894.005447</v>
      </c>
      <c r="M164" s="4">
        <v>10386.668749</v>
      </c>
      <c r="N164" s="4">
        <v>23111.955664000001</v>
      </c>
      <c r="O164" s="4">
        <v>647.76842099999999</v>
      </c>
      <c r="P164" s="4"/>
      <c r="Q164" s="4"/>
      <c r="R164" s="4">
        <v>29970.613440000001</v>
      </c>
      <c r="S164" s="4">
        <v>81.984044999999995</v>
      </c>
      <c r="T164" s="4"/>
      <c r="U164" s="4">
        <v>708379.14661300008</v>
      </c>
    </row>
    <row r="165" spans="2:21" x14ac:dyDescent="0.25">
      <c r="B165" s="1"/>
      <c r="C165" s="27">
        <v>41671</v>
      </c>
      <c r="D165" s="5">
        <v>112990.927876</v>
      </c>
      <c r="E165" s="5">
        <v>204.06348199999999</v>
      </c>
      <c r="F165" s="5">
        <v>190874.85552400001</v>
      </c>
      <c r="G165" s="5">
        <v>20040.019951999999</v>
      </c>
      <c r="H165" s="5">
        <v>104321.632635</v>
      </c>
      <c r="I165" s="5">
        <v>14877.252748000001</v>
      </c>
      <c r="J165" s="5">
        <v>6650.2788769999997</v>
      </c>
      <c r="K165" s="5">
        <v>129964.435916</v>
      </c>
      <c r="L165" s="5">
        <v>22890.004670999999</v>
      </c>
      <c r="M165" s="5">
        <v>9364.7535530000005</v>
      </c>
      <c r="N165" s="5">
        <v>22698.862054000001</v>
      </c>
      <c r="O165" s="5">
        <v>651.95586100000003</v>
      </c>
      <c r="P165" s="5"/>
      <c r="Q165" s="5"/>
      <c r="R165" s="5">
        <v>27815.399323000001</v>
      </c>
      <c r="S165" s="5">
        <v>73.738767999999993</v>
      </c>
      <c r="T165" s="5"/>
      <c r="U165" s="5">
        <v>663418.18124000006</v>
      </c>
    </row>
    <row r="166" spans="2:21" x14ac:dyDescent="0.25">
      <c r="B166" s="1"/>
      <c r="C166" s="27">
        <v>41699</v>
      </c>
      <c r="D166" s="5">
        <v>140428.88376299999</v>
      </c>
      <c r="E166" s="5">
        <v>253.56560899999999</v>
      </c>
      <c r="F166" s="5">
        <v>218679.981818</v>
      </c>
      <c r="G166" s="5">
        <v>23696.643939000001</v>
      </c>
      <c r="H166" s="5">
        <v>113335.46462899999</v>
      </c>
      <c r="I166" s="5">
        <v>17665.355906000001</v>
      </c>
      <c r="J166" s="5">
        <v>8379.914616</v>
      </c>
      <c r="K166" s="5">
        <v>156333.41455099999</v>
      </c>
      <c r="L166" s="5">
        <v>26936.852361000001</v>
      </c>
      <c r="M166" s="5">
        <v>11375.092403000001</v>
      </c>
      <c r="N166" s="5">
        <v>26844.005702999999</v>
      </c>
      <c r="O166" s="5">
        <v>768.23172499999998</v>
      </c>
      <c r="P166" s="5"/>
      <c r="Q166" s="5"/>
      <c r="R166" s="5">
        <v>33474.938224999998</v>
      </c>
      <c r="S166" s="5">
        <v>89.724547999999999</v>
      </c>
      <c r="T166" s="5"/>
      <c r="U166" s="5">
        <v>778262.06979600003</v>
      </c>
    </row>
    <row r="167" spans="2:21" x14ac:dyDescent="0.25">
      <c r="B167" s="1"/>
      <c r="C167" s="27">
        <v>41730</v>
      </c>
      <c r="D167" s="5">
        <v>127151.66993600001</v>
      </c>
      <c r="E167" s="5">
        <v>224.049725</v>
      </c>
      <c r="F167" s="5">
        <v>201694.42599799999</v>
      </c>
      <c r="G167" s="5">
        <v>20717.622797</v>
      </c>
      <c r="H167" s="5">
        <v>109899.58827599999</v>
      </c>
      <c r="I167" s="5">
        <v>15540.418297</v>
      </c>
      <c r="J167" s="5">
        <v>7757.2365460000001</v>
      </c>
      <c r="K167" s="5">
        <v>136461.37422600001</v>
      </c>
      <c r="L167" s="5">
        <v>23958.657633999999</v>
      </c>
      <c r="M167" s="5">
        <v>10369.756066</v>
      </c>
      <c r="N167" s="5">
        <v>24187.860625000001</v>
      </c>
      <c r="O167" s="5">
        <v>701.676829</v>
      </c>
      <c r="P167" s="5"/>
      <c r="Q167" s="5"/>
      <c r="R167" s="5">
        <v>28797.365517999999</v>
      </c>
      <c r="S167" s="5">
        <v>78.184413000000006</v>
      </c>
      <c r="T167" s="5"/>
      <c r="U167" s="5">
        <v>707539.88688599993</v>
      </c>
    </row>
    <row r="168" spans="2:21" x14ac:dyDescent="0.25">
      <c r="B168" s="1"/>
      <c r="C168" s="27">
        <v>41760</v>
      </c>
      <c r="D168" s="5">
        <v>133180.88463300001</v>
      </c>
      <c r="E168" s="5">
        <v>248.671055</v>
      </c>
      <c r="F168" s="5">
        <v>221290.29707900001</v>
      </c>
      <c r="G168" s="5">
        <v>21670.633420999999</v>
      </c>
      <c r="H168" s="5">
        <v>122771.980368</v>
      </c>
      <c r="I168" s="5">
        <v>16444.237752000001</v>
      </c>
      <c r="J168" s="5">
        <v>8123.3371200000001</v>
      </c>
      <c r="K168" s="5">
        <v>143230.98936599999</v>
      </c>
      <c r="L168" s="5">
        <v>25278.178721</v>
      </c>
      <c r="M168" s="5">
        <v>11008.121234</v>
      </c>
      <c r="N168" s="5">
        <v>26547.317241000001</v>
      </c>
      <c r="O168" s="5">
        <v>780.22212500000001</v>
      </c>
      <c r="P168" s="5"/>
      <c r="Q168" s="5"/>
      <c r="R168" s="5">
        <v>29969.009789</v>
      </c>
      <c r="S168" s="5">
        <v>68.040539999999993</v>
      </c>
      <c r="T168" s="5"/>
      <c r="U168" s="5">
        <v>760611.92044399993</v>
      </c>
    </row>
    <row r="169" spans="2:21" x14ac:dyDescent="0.25">
      <c r="B169" s="1"/>
      <c r="C169" s="27">
        <v>41791</v>
      </c>
      <c r="D169" s="5">
        <v>139576.89844399999</v>
      </c>
      <c r="E169" s="5">
        <v>232.727161</v>
      </c>
      <c r="F169" s="5">
        <v>216950.30645599999</v>
      </c>
      <c r="G169" s="5">
        <v>22967.031486</v>
      </c>
      <c r="H169" s="5">
        <v>106291.037887</v>
      </c>
      <c r="I169" s="5">
        <v>17201.676498000001</v>
      </c>
      <c r="J169" s="5">
        <v>7741.8772209999997</v>
      </c>
      <c r="K169" s="5">
        <v>148695.761126</v>
      </c>
      <c r="L169" s="5">
        <v>26349.350764999999</v>
      </c>
      <c r="M169" s="5">
        <v>10292.159727</v>
      </c>
      <c r="N169" s="5">
        <v>28911.619760000001</v>
      </c>
      <c r="O169" s="5">
        <v>723.91278199999999</v>
      </c>
      <c r="P169" s="5"/>
      <c r="Q169" s="5"/>
      <c r="R169" s="5">
        <v>31615.512525999999</v>
      </c>
      <c r="S169" s="5">
        <v>90.735769000000005</v>
      </c>
      <c r="T169" s="5"/>
      <c r="U169" s="5">
        <v>757640.60760800005</v>
      </c>
    </row>
    <row r="170" spans="2:21" x14ac:dyDescent="0.25">
      <c r="B170" s="1"/>
      <c r="C170" s="27">
        <v>41821</v>
      </c>
      <c r="D170" s="5">
        <v>137336.16232500001</v>
      </c>
      <c r="E170" s="5">
        <v>227.93652800000001</v>
      </c>
      <c r="F170" s="5">
        <v>227726.91682300001</v>
      </c>
      <c r="G170" s="5">
        <v>22963.125608999999</v>
      </c>
      <c r="H170" s="5">
        <v>116045.373805</v>
      </c>
      <c r="I170" s="5">
        <v>17017.74739</v>
      </c>
      <c r="J170" s="5">
        <v>8188.2401689999997</v>
      </c>
      <c r="K170" s="5">
        <v>147509.10107199999</v>
      </c>
      <c r="L170" s="5">
        <v>26288.764106999999</v>
      </c>
      <c r="M170" s="5">
        <v>10825.806506999999</v>
      </c>
      <c r="N170" s="5">
        <v>28160.808929999999</v>
      </c>
      <c r="O170" s="5">
        <v>787.71727699999997</v>
      </c>
      <c r="P170" s="5"/>
      <c r="Q170" s="5"/>
      <c r="R170" s="5">
        <v>30892.290876999999</v>
      </c>
      <c r="S170" s="5">
        <v>87.327590999999998</v>
      </c>
      <c r="T170" s="5"/>
      <c r="U170" s="5">
        <v>774057.31900999986</v>
      </c>
    </row>
    <row r="171" spans="2:21" x14ac:dyDescent="0.25">
      <c r="B171" s="1"/>
      <c r="C171" s="27">
        <v>41852</v>
      </c>
      <c r="D171" s="5">
        <v>130188.645192</v>
      </c>
      <c r="E171" s="5">
        <v>263.530776</v>
      </c>
      <c r="F171" s="5">
        <v>213370.77773500001</v>
      </c>
      <c r="G171" s="5">
        <v>21593.184513</v>
      </c>
      <c r="H171" s="5">
        <v>121371.66259599999</v>
      </c>
      <c r="I171" s="5">
        <v>16526.425943999999</v>
      </c>
      <c r="J171" s="5">
        <v>8268.3525239999999</v>
      </c>
      <c r="K171" s="5">
        <v>140975.150203</v>
      </c>
      <c r="L171" s="5">
        <v>24584.294177</v>
      </c>
      <c r="M171" s="5">
        <v>10946.220977000001</v>
      </c>
      <c r="N171" s="5">
        <v>28422.767905000001</v>
      </c>
      <c r="O171" s="5">
        <v>836.12590399999999</v>
      </c>
      <c r="P171" s="5"/>
      <c r="Q171" s="5"/>
      <c r="R171" s="5">
        <v>29084.992781000001</v>
      </c>
      <c r="S171" s="5">
        <v>74.352521999999993</v>
      </c>
      <c r="T171" s="5"/>
      <c r="U171" s="5">
        <v>746506.48374899989</v>
      </c>
    </row>
    <row r="172" spans="2:21" x14ac:dyDescent="0.25">
      <c r="B172" s="1"/>
      <c r="C172" s="27">
        <v>41883</v>
      </c>
      <c r="D172" s="5">
        <v>149206.813475</v>
      </c>
      <c r="E172" s="5">
        <v>239.52075099999999</v>
      </c>
      <c r="F172" s="5">
        <v>225863.659912</v>
      </c>
      <c r="G172" s="5">
        <v>24987.962264000002</v>
      </c>
      <c r="H172" s="5">
        <v>114717.331835</v>
      </c>
      <c r="I172" s="5">
        <v>18644.199213</v>
      </c>
      <c r="J172" s="5">
        <v>7752.7774470000004</v>
      </c>
      <c r="K172" s="5">
        <v>158541.26943099999</v>
      </c>
      <c r="L172" s="5">
        <v>27448.56986</v>
      </c>
      <c r="M172" s="5">
        <v>10187.161447</v>
      </c>
      <c r="N172" s="5">
        <v>32848.465109999997</v>
      </c>
      <c r="O172" s="5">
        <v>887.96629700000005</v>
      </c>
      <c r="P172" s="5"/>
      <c r="Q172" s="5"/>
      <c r="R172" s="5">
        <v>34289.146182999997</v>
      </c>
      <c r="S172" s="5">
        <v>100.900288</v>
      </c>
      <c r="T172" s="5"/>
      <c r="U172" s="5">
        <v>805715.74351299996</v>
      </c>
    </row>
    <row r="173" spans="2:21" x14ac:dyDescent="0.25">
      <c r="B173" s="1"/>
      <c r="C173" s="27">
        <v>41913</v>
      </c>
      <c r="D173" s="5">
        <v>141289.46149700001</v>
      </c>
      <c r="E173" s="5">
        <v>284.54012799999998</v>
      </c>
      <c r="F173" s="5">
        <v>242415.326497</v>
      </c>
      <c r="G173" s="5">
        <v>23716.983676</v>
      </c>
      <c r="H173" s="5">
        <v>133918.43992400001</v>
      </c>
      <c r="I173" s="5">
        <v>17591.150645999998</v>
      </c>
      <c r="J173" s="5">
        <v>8580.0731589999996</v>
      </c>
      <c r="K173" s="5">
        <v>152302.44810000001</v>
      </c>
      <c r="L173" s="5">
        <v>26192.061031000001</v>
      </c>
      <c r="M173" s="5">
        <v>11355.823498</v>
      </c>
      <c r="N173" s="5">
        <v>31758.474724</v>
      </c>
      <c r="O173" s="5">
        <v>954.86855600000001</v>
      </c>
      <c r="P173" s="5"/>
      <c r="Q173" s="5"/>
      <c r="R173" s="5">
        <v>31611.527539999999</v>
      </c>
      <c r="S173" s="5">
        <v>89.772738000000004</v>
      </c>
      <c r="T173" s="5"/>
      <c r="U173" s="5">
        <v>822060.95171400008</v>
      </c>
    </row>
    <row r="174" spans="2:21" x14ac:dyDescent="0.25">
      <c r="B174" s="1"/>
      <c r="C174" s="27">
        <v>41944</v>
      </c>
      <c r="D174" s="5">
        <v>141165.18591199999</v>
      </c>
      <c r="E174" s="5">
        <v>296.57663000000002</v>
      </c>
      <c r="F174" s="5">
        <v>220924.14646799999</v>
      </c>
      <c r="G174" s="5">
        <v>23587.603042999999</v>
      </c>
      <c r="H174" s="5">
        <v>115594.684742</v>
      </c>
      <c r="I174" s="5">
        <v>17282.080981999999</v>
      </c>
      <c r="J174" s="5">
        <v>8585.7591690000008</v>
      </c>
      <c r="K174" s="5">
        <v>151372.985414</v>
      </c>
      <c r="L174" s="5">
        <v>26193.912175000001</v>
      </c>
      <c r="M174" s="5">
        <v>11174.717295</v>
      </c>
      <c r="N174" s="5">
        <v>32648.555841000001</v>
      </c>
      <c r="O174" s="5">
        <v>1000.4653980000001</v>
      </c>
      <c r="P174" s="5"/>
      <c r="Q174" s="5"/>
      <c r="R174" s="5">
        <v>31222.544449000001</v>
      </c>
      <c r="S174" s="5">
        <v>72.170429999999996</v>
      </c>
      <c r="T174" s="5"/>
      <c r="U174" s="5">
        <v>781121.38794799999</v>
      </c>
    </row>
    <row r="175" spans="2:21" x14ac:dyDescent="0.25">
      <c r="B175" s="1"/>
      <c r="C175" s="28">
        <v>41974</v>
      </c>
      <c r="D175" s="6">
        <v>185851.35546600001</v>
      </c>
      <c r="E175" s="6">
        <v>370.22084699999999</v>
      </c>
      <c r="F175" s="6">
        <v>289388.50910800003</v>
      </c>
      <c r="G175" s="6">
        <v>32153.697554999999</v>
      </c>
      <c r="H175" s="6">
        <v>161934.32581499999</v>
      </c>
      <c r="I175" s="6">
        <v>23436.67123</v>
      </c>
      <c r="J175" s="6">
        <v>10348.981507</v>
      </c>
      <c r="K175" s="6">
        <v>199633.35217699999</v>
      </c>
      <c r="L175" s="6">
        <v>34008.396236</v>
      </c>
      <c r="M175" s="6">
        <v>13321.080194</v>
      </c>
      <c r="N175" s="6">
        <v>44009.752251999998</v>
      </c>
      <c r="O175" s="6">
        <v>1341.0339469999999</v>
      </c>
      <c r="P175" s="6"/>
      <c r="Q175" s="6"/>
      <c r="R175" s="6">
        <v>43635.697615999998</v>
      </c>
      <c r="S175" s="6">
        <v>143.270715</v>
      </c>
      <c r="T175" s="6"/>
      <c r="U175" s="6">
        <v>1039576.3446650001</v>
      </c>
    </row>
    <row r="176" spans="2:21" x14ac:dyDescent="0.25">
      <c r="B176" s="1"/>
      <c r="C176" s="26">
        <v>42005</v>
      </c>
      <c r="D176" s="4">
        <v>154038.43525400001</v>
      </c>
      <c r="E176" s="4">
        <v>296.66630400000003</v>
      </c>
      <c r="F176" s="4">
        <v>232670.771676</v>
      </c>
      <c r="G176" s="4">
        <v>26598.542098999998</v>
      </c>
      <c r="H176" s="4">
        <v>133123.142184</v>
      </c>
      <c r="I176" s="4">
        <v>19185.445076</v>
      </c>
      <c r="J176" s="4">
        <v>8804.5053239999997</v>
      </c>
      <c r="K176" s="4">
        <v>165927.06302100001</v>
      </c>
      <c r="L176" s="4">
        <v>28117.737544</v>
      </c>
      <c r="M176" s="4">
        <v>11226.130534</v>
      </c>
      <c r="N176" s="4">
        <v>36008.431809000002</v>
      </c>
      <c r="O176" s="4">
        <v>1171.8628839999999</v>
      </c>
      <c r="P176" s="4"/>
      <c r="Q176" s="4"/>
      <c r="R176" s="4">
        <v>35256.548545999998</v>
      </c>
      <c r="S176" s="4">
        <v>114.730991</v>
      </c>
      <c r="T176" s="4"/>
      <c r="U176" s="4">
        <v>852540.01324599993</v>
      </c>
    </row>
    <row r="177" spans="2:21" x14ac:dyDescent="0.25">
      <c r="B177" s="1"/>
      <c r="C177" s="27">
        <v>42036</v>
      </c>
      <c r="D177" s="5">
        <v>143364.96402499999</v>
      </c>
      <c r="E177" s="5">
        <v>264.70057200000002</v>
      </c>
      <c r="F177" s="5">
        <v>232398.71338599999</v>
      </c>
      <c r="G177" s="5">
        <v>24703.694964999999</v>
      </c>
      <c r="H177" s="5">
        <v>124895.16691299999</v>
      </c>
      <c r="I177" s="5">
        <v>17940.636912999998</v>
      </c>
      <c r="J177" s="5">
        <v>7619.5582210000002</v>
      </c>
      <c r="K177" s="5">
        <v>153416.10756100001</v>
      </c>
      <c r="L177" s="5">
        <v>27161.636355999999</v>
      </c>
      <c r="M177" s="5">
        <v>10092.861233</v>
      </c>
      <c r="N177" s="5">
        <v>34872.465076</v>
      </c>
      <c r="O177" s="5">
        <v>1167.2816889999999</v>
      </c>
      <c r="P177" s="5"/>
      <c r="Q177" s="5"/>
      <c r="R177" s="5">
        <v>32876.298953999998</v>
      </c>
      <c r="S177" s="5">
        <v>107.887766</v>
      </c>
      <c r="T177" s="5"/>
      <c r="U177" s="5">
        <v>810881.97362999991</v>
      </c>
    </row>
    <row r="178" spans="2:21" x14ac:dyDescent="0.25">
      <c r="B178" s="1"/>
      <c r="C178" s="27">
        <v>42064</v>
      </c>
      <c r="D178" s="5">
        <v>161465.37687899999</v>
      </c>
      <c r="E178" s="5">
        <v>314.12547499999999</v>
      </c>
      <c r="F178" s="5">
        <v>292160.10780900001</v>
      </c>
      <c r="G178" s="5">
        <v>28989.268946</v>
      </c>
      <c r="H178" s="5">
        <v>130074.425086</v>
      </c>
      <c r="I178" s="5">
        <v>21193.165380999999</v>
      </c>
      <c r="J178" s="5">
        <v>9430.9159189999991</v>
      </c>
      <c r="K178" s="5">
        <v>183403.45226399999</v>
      </c>
      <c r="L178" s="5">
        <v>31396.557172000001</v>
      </c>
      <c r="M178" s="5">
        <v>11999.808179</v>
      </c>
      <c r="N178" s="5">
        <v>40266.358719999997</v>
      </c>
      <c r="O178" s="5">
        <v>1329.877763</v>
      </c>
      <c r="P178" s="5"/>
      <c r="Q178" s="5"/>
      <c r="R178" s="5">
        <v>38434.666441000001</v>
      </c>
      <c r="S178" s="5">
        <v>115.201859</v>
      </c>
      <c r="T178" s="5"/>
      <c r="U178" s="5">
        <v>950573.30789300019</v>
      </c>
    </row>
    <row r="179" spans="2:21" x14ac:dyDescent="0.25">
      <c r="B179" s="1"/>
      <c r="C179" s="27">
        <v>42095</v>
      </c>
      <c r="D179" s="5">
        <v>143888.330372</v>
      </c>
      <c r="E179" s="5">
        <v>294.587422</v>
      </c>
      <c r="F179" s="5">
        <v>270785.31669100001</v>
      </c>
      <c r="G179" s="5">
        <v>25380.887998999999</v>
      </c>
      <c r="H179" s="5">
        <v>138549.87035899999</v>
      </c>
      <c r="I179" s="5">
        <v>18416.798761999999</v>
      </c>
      <c r="J179" s="5">
        <v>8738.6426339999998</v>
      </c>
      <c r="K179" s="5">
        <v>161090.442572</v>
      </c>
      <c r="L179" s="5">
        <v>27734.100213999998</v>
      </c>
      <c r="M179" s="5">
        <v>11052.317273000001</v>
      </c>
      <c r="N179" s="5">
        <v>40688.630401000002</v>
      </c>
      <c r="O179" s="5">
        <v>1311.1755129999999</v>
      </c>
      <c r="P179" s="5"/>
      <c r="Q179" s="5"/>
      <c r="R179" s="5">
        <v>33496.379068000002</v>
      </c>
      <c r="S179" s="5">
        <v>86.947457</v>
      </c>
      <c r="T179" s="5"/>
      <c r="U179" s="5">
        <v>881514.42673700012</v>
      </c>
    </row>
    <row r="180" spans="2:21" x14ac:dyDescent="0.25">
      <c r="B180" s="1"/>
      <c r="C180" s="27">
        <v>42125</v>
      </c>
      <c r="D180" s="5">
        <v>167298.20152199999</v>
      </c>
      <c r="E180" s="5">
        <v>308.751237</v>
      </c>
      <c r="F180" s="5">
        <v>290463.30091699999</v>
      </c>
      <c r="G180" s="5">
        <v>25849.322005999999</v>
      </c>
      <c r="H180" s="5">
        <v>127549.94163299999</v>
      </c>
      <c r="I180" s="5">
        <v>19059.072990000001</v>
      </c>
      <c r="J180" s="5">
        <v>9274.0890490000002</v>
      </c>
      <c r="K180" s="5">
        <v>164212.87151299999</v>
      </c>
      <c r="L180" s="5">
        <v>28089.948864999998</v>
      </c>
      <c r="M180" s="5">
        <v>11557.785013999999</v>
      </c>
      <c r="N180" s="5">
        <v>37825.778027</v>
      </c>
      <c r="O180" s="5">
        <v>1522.24026</v>
      </c>
      <c r="P180" s="5"/>
      <c r="Q180" s="5"/>
      <c r="R180" s="5">
        <v>34192.298611999999</v>
      </c>
      <c r="S180" s="5">
        <v>92.258609000000007</v>
      </c>
      <c r="T180" s="5"/>
      <c r="U180" s="5">
        <v>917295.86025399994</v>
      </c>
    </row>
    <row r="181" spans="2:21" x14ac:dyDescent="0.25">
      <c r="B181" s="1"/>
      <c r="C181" s="27">
        <v>42156</v>
      </c>
      <c r="D181" s="5">
        <v>155280.671608</v>
      </c>
      <c r="E181" s="5">
        <v>296.32356399999998</v>
      </c>
      <c r="F181" s="5">
        <v>306326.35499199998</v>
      </c>
      <c r="G181" s="5">
        <v>29045.078621000001</v>
      </c>
      <c r="H181" s="5">
        <v>129760.701763</v>
      </c>
      <c r="I181" s="5">
        <v>21041.508038</v>
      </c>
      <c r="J181" s="5">
        <v>8853.2162380000009</v>
      </c>
      <c r="K181" s="5">
        <v>182427.51882699999</v>
      </c>
      <c r="L181" s="5">
        <v>31397.621292</v>
      </c>
      <c r="M181" s="5">
        <v>10967.463817</v>
      </c>
      <c r="N181" s="5">
        <v>43342.654154999997</v>
      </c>
      <c r="O181" s="5">
        <v>1446.094028</v>
      </c>
      <c r="P181" s="5"/>
      <c r="Q181" s="5"/>
      <c r="R181" s="5">
        <v>38477.886859999999</v>
      </c>
      <c r="S181" s="5">
        <v>64.205873999999994</v>
      </c>
      <c r="T181" s="5"/>
      <c r="U181" s="5">
        <v>958727.29967700003</v>
      </c>
    </row>
    <row r="182" spans="2:21" x14ac:dyDescent="0.25">
      <c r="B182" s="1"/>
      <c r="C182" s="27">
        <v>42186</v>
      </c>
      <c r="D182" s="5">
        <v>156028.611943</v>
      </c>
      <c r="E182" s="5">
        <v>294.02638000000002</v>
      </c>
      <c r="F182" s="5">
        <v>301439.03066799999</v>
      </c>
      <c r="G182" s="5">
        <v>26744.370870999999</v>
      </c>
      <c r="H182" s="5">
        <v>143387.46047799999</v>
      </c>
      <c r="I182" s="5">
        <v>19489.087047000001</v>
      </c>
      <c r="J182" s="5">
        <v>9206.6192269999992</v>
      </c>
      <c r="K182" s="5">
        <v>169158.990158</v>
      </c>
      <c r="L182" s="5">
        <v>29267.435313000002</v>
      </c>
      <c r="M182" s="5">
        <v>11201.327353000001</v>
      </c>
      <c r="N182" s="5">
        <v>39498.851817000002</v>
      </c>
      <c r="O182" s="5">
        <v>1522.0088229999999</v>
      </c>
      <c r="P182" s="5"/>
      <c r="Q182" s="5"/>
      <c r="R182" s="5">
        <v>34198.770116</v>
      </c>
      <c r="S182" s="5">
        <v>85.626249000000001</v>
      </c>
      <c r="T182" s="5"/>
      <c r="U182" s="5">
        <v>941522.21644300001</v>
      </c>
    </row>
    <row r="183" spans="2:21" x14ac:dyDescent="0.25">
      <c r="B183" s="1"/>
      <c r="C183" s="27">
        <v>42217</v>
      </c>
      <c r="D183" s="5">
        <v>162134.106409</v>
      </c>
      <c r="E183" s="5">
        <v>309.28501999999997</v>
      </c>
      <c r="F183" s="5">
        <v>319879.69579000003</v>
      </c>
      <c r="G183" s="5">
        <v>27855.805075</v>
      </c>
      <c r="H183" s="5">
        <v>123557.63422199999</v>
      </c>
      <c r="I183" s="5">
        <v>20143.325979000001</v>
      </c>
      <c r="J183" s="5">
        <v>7569.6712950000001</v>
      </c>
      <c r="K183" s="5">
        <v>176038.350358</v>
      </c>
      <c r="L183" s="5">
        <v>30074.942955999999</v>
      </c>
      <c r="M183" s="5">
        <v>11393.816954</v>
      </c>
      <c r="N183" s="5">
        <v>42781.396465999998</v>
      </c>
      <c r="O183" s="5">
        <v>1548.022068</v>
      </c>
      <c r="P183" s="5"/>
      <c r="Q183" s="5"/>
      <c r="R183" s="5">
        <v>36156.565708000002</v>
      </c>
      <c r="S183" s="5">
        <v>53.732616</v>
      </c>
      <c r="T183" s="5"/>
      <c r="U183" s="5">
        <v>959496.35091600008</v>
      </c>
    </row>
    <row r="184" spans="2:21" x14ac:dyDescent="0.25">
      <c r="B184" s="1"/>
      <c r="C184" s="27">
        <v>42248</v>
      </c>
      <c r="D184" s="5">
        <v>152342.23884800001</v>
      </c>
      <c r="E184" s="5">
        <v>286.41471799999999</v>
      </c>
      <c r="F184" s="5">
        <v>303784.90376700001</v>
      </c>
      <c r="G184" s="5">
        <v>26106.358139</v>
      </c>
      <c r="H184" s="5">
        <v>126856.902239</v>
      </c>
      <c r="I184" s="5">
        <v>19010.010371</v>
      </c>
      <c r="J184" s="5">
        <v>8809.9673500000008</v>
      </c>
      <c r="K184" s="5">
        <v>163830.395903</v>
      </c>
      <c r="L184" s="5">
        <v>28072.046601999999</v>
      </c>
      <c r="M184" s="5">
        <v>10628.683687000001</v>
      </c>
      <c r="N184" s="5">
        <v>40096.729594999997</v>
      </c>
      <c r="O184" s="5">
        <v>1514.663816</v>
      </c>
      <c r="P184" s="5"/>
      <c r="Q184" s="5"/>
      <c r="R184" s="5">
        <v>34083.725791999997</v>
      </c>
      <c r="S184" s="5">
        <v>78.658951999999999</v>
      </c>
      <c r="T184" s="5"/>
      <c r="U184" s="5">
        <v>915501.69977900002</v>
      </c>
    </row>
    <row r="185" spans="2:21" x14ac:dyDescent="0.25">
      <c r="B185" s="1"/>
      <c r="C185" s="27">
        <v>42278</v>
      </c>
      <c r="D185" s="5">
        <v>165511.66443800001</v>
      </c>
      <c r="E185" s="5">
        <v>312.579972</v>
      </c>
      <c r="F185" s="5">
        <v>308903.21593100001</v>
      </c>
      <c r="G185" s="5">
        <v>27208.834596000001</v>
      </c>
      <c r="H185" s="5">
        <v>144565.36838999999</v>
      </c>
      <c r="I185" s="5">
        <v>17229.060641</v>
      </c>
      <c r="J185" s="5">
        <v>9530.871846</v>
      </c>
      <c r="K185" s="5">
        <v>169761.87218800001</v>
      </c>
      <c r="L185" s="5">
        <v>29011.135475999999</v>
      </c>
      <c r="M185" s="5">
        <v>11593.852272</v>
      </c>
      <c r="N185" s="5">
        <v>42098.749146000002</v>
      </c>
      <c r="O185" s="5">
        <v>1633.473874</v>
      </c>
      <c r="P185" s="5"/>
      <c r="Q185" s="5"/>
      <c r="R185" s="5">
        <v>35018.382555999997</v>
      </c>
      <c r="S185" s="5">
        <v>79.914805000000001</v>
      </c>
      <c r="T185" s="5"/>
      <c r="U185" s="5">
        <v>962458.97613100009</v>
      </c>
    </row>
    <row r="186" spans="2:21" x14ac:dyDescent="0.25">
      <c r="B186" s="1"/>
      <c r="C186" s="27">
        <v>42309</v>
      </c>
      <c r="D186" s="5">
        <v>164950.948214</v>
      </c>
      <c r="E186" s="5">
        <v>300.990047</v>
      </c>
      <c r="F186" s="5">
        <v>322732.26123900001</v>
      </c>
      <c r="G186" s="5">
        <v>29752.453125</v>
      </c>
      <c r="H186" s="5">
        <v>133443.43627999999</v>
      </c>
      <c r="I186" s="5">
        <v>21382.987206000002</v>
      </c>
      <c r="J186" s="5">
        <v>9572.4007770000007</v>
      </c>
      <c r="K186" s="5">
        <v>185214.15380900001</v>
      </c>
      <c r="L186" s="5">
        <v>31845.184483000001</v>
      </c>
      <c r="M186" s="5">
        <v>11507.620005000001</v>
      </c>
      <c r="N186" s="5">
        <v>47852.028001999999</v>
      </c>
      <c r="O186" s="5">
        <v>1698.224858</v>
      </c>
      <c r="P186" s="5"/>
      <c r="Q186" s="5"/>
      <c r="R186" s="5">
        <v>38261.247480999999</v>
      </c>
      <c r="S186" s="5">
        <v>88.508506999999994</v>
      </c>
      <c r="T186" s="5"/>
      <c r="U186" s="5">
        <v>998602.44403300004</v>
      </c>
    </row>
    <row r="187" spans="2:21" x14ac:dyDescent="0.25">
      <c r="B187" s="1"/>
      <c r="C187" s="28">
        <v>42339</v>
      </c>
      <c r="D187" s="6">
        <v>205065.357808</v>
      </c>
      <c r="E187" s="6">
        <v>382.02390100000002</v>
      </c>
      <c r="F187" s="6">
        <v>397856.60590800003</v>
      </c>
      <c r="G187" s="6">
        <v>34136.236988999997</v>
      </c>
      <c r="H187" s="6">
        <v>166826.76449500001</v>
      </c>
      <c r="I187" s="6">
        <v>24448.757053000001</v>
      </c>
      <c r="J187" s="6">
        <v>11691.667197000001</v>
      </c>
      <c r="K187" s="6">
        <v>210258.278223</v>
      </c>
      <c r="L187" s="6">
        <v>35538.122611999999</v>
      </c>
      <c r="M187" s="6">
        <v>13940.492737</v>
      </c>
      <c r="N187" s="6">
        <v>55528.460061999998</v>
      </c>
      <c r="O187" s="6">
        <v>2103.3746110000002</v>
      </c>
      <c r="P187" s="6"/>
      <c r="Q187" s="6"/>
      <c r="R187" s="6">
        <v>43264.844327999999</v>
      </c>
      <c r="S187" s="6">
        <v>118.472831</v>
      </c>
      <c r="T187" s="6"/>
      <c r="U187" s="6">
        <v>1201159.4587550003</v>
      </c>
    </row>
    <row r="188" spans="2:21" x14ac:dyDescent="0.25">
      <c r="B188" s="1"/>
      <c r="C188" s="27">
        <v>42370</v>
      </c>
      <c r="D188" s="5">
        <v>172350.117574</v>
      </c>
      <c r="E188" s="5">
        <v>297.73996199999999</v>
      </c>
      <c r="F188" s="5">
        <v>303563.569563</v>
      </c>
      <c r="G188" s="5">
        <v>29572.44227</v>
      </c>
      <c r="H188" s="5">
        <v>136716.05962399999</v>
      </c>
      <c r="I188" s="5">
        <v>20830.404143</v>
      </c>
      <c r="J188" s="5">
        <v>9691.67029</v>
      </c>
      <c r="K188" s="5">
        <v>183012.65912200001</v>
      </c>
      <c r="L188" s="5">
        <v>30344.620061000001</v>
      </c>
      <c r="M188" s="5">
        <v>11593.465690999999</v>
      </c>
      <c r="N188" s="5">
        <v>48918.623212999999</v>
      </c>
      <c r="O188" s="5">
        <v>1768.966831</v>
      </c>
      <c r="P188" s="5"/>
      <c r="Q188" s="5"/>
      <c r="R188" s="5">
        <v>36929.825167000003</v>
      </c>
      <c r="S188" s="5">
        <v>99.826937000000001</v>
      </c>
      <c r="T188" s="5"/>
      <c r="U188" s="5">
        <v>985689.99044800014</v>
      </c>
    </row>
    <row r="189" spans="2:21" x14ac:dyDescent="0.25">
      <c r="B189" s="1"/>
      <c r="C189" s="27">
        <v>42401</v>
      </c>
      <c r="D189" s="5">
        <v>168959.002175</v>
      </c>
      <c r="E189" s="5">
        <v>277.15348899999998</v>
      </c>
      <c r="F189" s="5">
        <v>346649.93524700002</v>
      </c>
      <c r="G189" s="5">
        <v>32581.332761999998</v>
      </c>
      <c r="H189" s="5">
        <v>147083.144351</v>
      </c>
      <c r="I189" s="5">
        <v>23122.681818000001</v>
      </c>
      <c r="J189" s="5">
        <v>8829.7891369999998</v>
      </c>
      <c r="K189" s="5">
        <v>198394.885878</v>
      </c>
      <c r="L189" s="5">
        <v>33181.458697000002</v>
      </c>
      <c r="M189" s="5">
        <v>10882.115728999999</v>
      </c>
      <c r="N189" s="5">
        <v>56285.344382000003</v>
      </c>
      <c r="O189" s="5">
        <v>1765.1044199999999</v>
      </c>
      <c r="P189" s="5"/>
      <c r="Q189" s="5"/>
      <c r="R189" s="5">
        <v>41138.639815000002</v>
      </c>
      <c r="S189" s="5">
        <v>127.172321</v>
      </c>
      <c r="T189" s="5"/>
      <c r="U189" s="5">
        <v>1069277.7602210001</v>
      </c>
    </row>
    <row r="190" spans="2:21" x14ac:dyDescent="0.25">
      <c r="B190" s="1"/>
      <c r="C190" s="27">
        <v>42430</v>
      </c>
      <c r="D190" s="5">
        <v>178776.664449</v>
      </c>
      <c r="E190" s="5">
        <v>307.79133100000001</v>
      </c>
      <c r="F190" s="5">
        <v>358934.82420600002</v>
      </c>
      <c r="G190" s="5">
        <v>31380.309565</v>
      </c>
      <c r="H190" s="5">
        <v>150607.318141</v>
      </c>
      <c r="I190" s="5">
        <v>22246.745104000001</v>
      </c>
      <c r="J190" s="5">
        <v>10374.037184000001</v>
      </c>
      <c r="K190" s="5">
        <v>196995.49580400001</v>
      </c>
      <c r="L190" s="5">
        <v>34248.408322000003</v>
      </c>
      <c r="M190" s="5">
        <v>12112.217087000001</v>
      </c>
      <c r="N190" s="5">
        <v>53226.925018000002</v>
      </c>
      <c r="O190" s="5">
        <v>1876.842801</v>
      </c>
      <c r="P190" s="5"/>
      <c r="Q190" s="5"/>
      <c r="R190" s="5">
        <v>38617.125216</v>
      </c>
      <c r="S190" s="5">
        <v>94.069447999999994</v>
      </c>
      <c r="T190" s="5"/>
      <c r="U190" s="5">
        <v>1089798.7736760001</v>
      </c>
    </row>
    <row r="191" spans="2:21" x14ac:dyDescent="0.25">
      <c r="B191" s="1"/>
      <c r="C191" s="27">
        <v>42461</v>
      </c>
      <c r="D191" s="5">
        <v>161770.16869200001</v>
      </c>
      <c r="E191" s="5">
        <v>315.09879100000001</v>
      </c>
      <c r="F191" s="5">
        <v>337590.23921899998</v>
      </c>
      <c r="G191" s="5">
        <v>28719.996983000001</v>
      </c>
      <c r="H191" s="5">
        <v>148585.51865799999</v>
      </c>
      <c r="I191" s="5"/>
      <c r="J191" s="5">
        <v>9834.0300759999991</v>
      </c>
      <c r="K191" s="5">
        <v>180963.66041300001</v>
      </c>
      <c r="L191" s="5"/>
      <c r="M191" s="5">
        <v>11786.084193000001</v>
      </c>
      <c r="N191" s="5">
        <v>48826.858733000001</v>
      </c>
      <c r="O191" s="5">
        <v>1837.2100620000001</v>
      </c>
      <c r="P191" s="5"/>
      <c r="Q191" s="5"/>
      <c r="R191" s="5">
        <v>36170.157229999997</v>
      </c>
      <c r="S191" s="5">
        <v>86.525176000000002</v>
      </c>
      <c r="T191" s="5">
        <v>50870.309437999997</v>
      </c>
      <c r="U191" s="5">
        <v>1017355.8576639999</v>
      </c>
    </row>
    <row r="192" spans="2:21" x14ac:dyDescent="0.25">
      <c r="B192" s="1"/>
      <c r="C192" s="27">
        <v>42491</v>
      </c>
      <c r="D192" s="5">
        <v>175247.29670000001</v>
      </c>
      <c r="E192" s="5">
        <v>286.68663600000002</v>
      </c>
      <c r="F192" s="5">
        <v>374839.541257</v>
      </c>
      <c r="G192" s="5">
        <v>33284.747367999997</v>
      </c>
      <c r="H192" s="5">
        <v>150069.821811</v>
      </c>
      <c r="I192" s="5"/>
      <c r="J192" s="5">
        <v>10270.072047</v>
      </c>
      <c r="K192" s="5">
        <v>210560.23287099999</v>
      </c>
      <c r="L192" s="5"/>
      <c r="M192" s="5">
        <v>11900.732550999999</v>
      </c>
      <c r="N192" s="5">
        <v>61520.118692999997</v>
      </c>
      <c r="O192" s="5">
        <v>1910.712671</v>
      </c>
      <c r="P192" s="5"/>
      <c r="Q192" s="5"/>
      <c r="R192" s="5">
        <v>41276.03357</v>
      </c>
      <c r="S192" s="5">
        <v>114.53484</v>
      </c>
      <c r="T192" s="5">
        <v>58553.864363000001</v>
      </c>
      <c r="U192" s="5">
        <v>1129834.3953780001</v>
      </c>
    </row>
    <row r="193" spans="2:21" x14ac:dyDescent="0.25">
      <c r="B193" s="1"/>
      <c r="C193" s="27">
        <v>42522</v>
      </c>
      <c r="D193" s="5">
        <v>158985.51149999999</v>
      </c>
      <c r="E193" s="5">
        <v>286.98494399999998</v>
      </c>
      <c r="F193" s="5">
        <v>357243.93320199999</v>
      </c>
      <c r="G193" s="5">
        <v>29722.717250999998</v>
      </c>
      <c r="H193" s="5">
        <v>143636.60744200001</v>
      </c>
      <c r="I193" s="5"/>
      <c r="J193" s="5">
        <v>9735.9451520000002</v>
      </c>
      <c r="K193" s="5">
        <v>188445.28272399999</v>
      </c>
      <c r="L193" s="5"/>
      <c r="M193" s="5">
        <v>11436.680861000001</v>
      </c>
      <c r="N193" s="5">
        <v>57519.905575999997</v>
      </c>
      <c r="O193" s="5">
        <v>1869.5278510000001</v>
      </c>
      <c r="P193" s="5"/>
      <c r="Q193" s="5"/>
      <c r="R193" s="5">
        <v>36880.155916000003</v>
      </c>
      <c r="S193" s="5">
        <v>90.246545999999995</v>
      </c>
      <c r="T193" s="5">
        <v>52803.699153000001</v>
      </c>
      <c r="U193" s="5">
        <v>1048657.1981180001</v>
      </c>
    </row>
    <row r="194" spans="2:21" x14ac:dyDescent="0.25">
      <c r="B194" s="1"/>
      <c r="C194" s="27">
        <v>42552</v>
      </c>
      <c r="D194" s="5">
        <v>188010.126479</v>
      </c>
      <c r="E194" s="5">
        <v>307.33436999999998</v>
      </c>
      <c r="F194" s="5">
        <v>358168.48494699999</v>
      </c>
      <c r="G194" s="5">
        <v>30342.266244999999</v>
      </c>
      <c r="H194" s="5">
        <v>158923.12262499999</v>
      </c>
      <c r="I194" s="5"/>
      <c r="J194" s="5">
        <v>10451.877828999999</v>
      </c>
      <c r="K194" s="5">
        <v>189043.85266500001</v>
      </c>
      <c r="L194" s="5"/>
      <c r="M194" s="5">
        <v>12066.337347000001</v>
      </c>
      <c r="N194" s="5">
        <v>58253.412495999997</v>
      </c>
      <c r="O194" s="5">
        <v>2038.7885670000001</v>
      </c>
      <c r="P194" s="5"/>
      <c r="Q194" s="5"/>
      <c r="R194" s="5">
        <v>37161.032136000002</v>
      </c>
      <c r="S194" s="5">
        <v>96.320679999999996</v>
      </c>
      <c r="T194" s="5">
        <v>53240.969491999997</v>
      </c>
      <c r="U194" s="5">
        <v>1098103.9258779997</v>
      </c>
    </row>
    <row r="195" spans="2:21" x14ac:dyDescent="0.25">
      <c r="B195" s="1"/>
      <c r="C195" s="27">
        <v>42583</v>
      </c>
      <c r="D195" s="5">
        <v>177762.85534800001</v>
      </c>
      <c r="E195" s="5">
        <v>322.76021500000002</v>
      </c>
      <c r="F195" s="5">
        <v>367016.16227299999</v>
      </c>
      <c r="G195" s="5">
        <v>34257.414794999997</v>
      </c>
      <c r="H195" s="5">
        <v>148113.65792600001</v>
      </c>
      <c r="I195" s="5"/>
      <c r="J195" s="5">
        <v>10287.982775</v>
      </c>
      <c r="K195" s="5">
        <v>211924.74063300001</v>
      </c>
      <c r="L195" s="5"/>
      <c r="M195" s="5">
        <v>11672.779199000001</v>
      </c>
      <c r="N195" s="5">
        <v>66826.590614999994</v>
      </c>
      <c r="O195" s="5">
        <v>1711.8144299999999</v>
      </c>
      <c r="P195" s="5"/>
      <c r="Q195" s="5"/>
      <c r="R195" s="5">
        <v>41675.636252999997</v>
      </c>
      <c r="S195" s="5">
        <v>104.54172699999999</v>
      </c>
      <c r="T195" s="5">
        <v>57478.037052</v>
      </c>
      <c r="U195" s="5">
        <v>1129154.9732409997</v>
      </c>
    </row>
    <row r="196" spans="2:21" x14ac:dyDescent="0.25">
      <c r="B196" s="1"/>
      <c r="C196" s="27">
        <v>42614</v>
      </c>
      <c r="D196" s="5">
        <v>178805.753092</v>
      </c>
      <c r="E196" s="5">
        <v>287.06317799999999</v>
      </c>
      <c r="F196" s="5">
        <v>384871.73267400003</v>
      </c>
      <c r="G196" s="5">
        <v>31764.004067000002</v>
      </c>
      <c r="H196" s="5">
        <v>164771.03122</v>
      </c>
      <c r="I196" s="5"/>
      <c r="J196" s="5">
        <v>10078.237315</v>
      </c>
      <c r="K196" s="5">
        <v>195246.795759</v>
      </c>
      <c r="L196" s="5"/>
      <c r="M196" s="5">
        <v>11041.504918000001</v>
      </c>
      <c r="N196" s="5">
        <v>63955.882784000001</v>
      </c>
      <c r="O196" s="5">
        <v>2103.8425950000001</v>
      </c>
      <c r="P196" s="5"/>
      <c r="Q196" s="5"/>
      <c r="R196" s="5">
        <v>38841.314121000003</v>
      </c>
      <c r="S196" s="5">
        <v>101.04655700000001</v>
      </c>
      <c r="T196" s="5">
        <v>52387.748841000001</v>
      </c>
      <c r="U196" s="5">
        <v>1134255.9571209999</v>
      </c>
    </row>
    <row r="197" spans="2:21" x14ac:dyDescent="0.25">
      <c r="B197" s="1"/>
      <c r="C197" s="27">
        <v>42644</v>
      </c>
      <c r="D197" s="5">
        <v>189191.50984300001</v>
      </c>
      <c r="E197" s="5">
        <v>300.78469200000001</v>
      </c>
      <c r="F197" s="5">
        <v>356951.08056199999</v>
      </c>
      <c r="G197" s="5">
        <v>29975.465853999998</v>
      </c>
      <c r="H197" s="5">
        <v>152283.98714799999</v>
      </c>
      <c r="I197" s="5"/>
      <c r="J197" s="5">
        <v>10426.456468</v>
      </c>
      <c r="K197" s="5">
        <v>185341.39608599999</v>
      </c>
      <c r="L197" s="5"/>
      <c r="M197" s="5">
        <v>10824.495376999999</v>
      </c>
      <c r="N197" s="5">
        <v>61976.577253000003</v>
      </c>
      <c r="O197" s="5">
        <v>2208.4726049999999</v>
      </c>
      <c r="P197" s="5"/>
      <c r="Q197" s="5"/>
      <c r="R197" s="5">
        <v>36499.517024000001</v>
      </c>
      <c r="S197" s="5">
        <v>91.486247000000006</v>
      </c>
      <c r="T197" s="5">
        <v>52415.415838000001</v>
      </c>
      <c r="U197" s="5">
        <v>1088486.644997</v>
      </c>
    </row>
    <row r="198" spans="2:21" x14ac:dyDescent="0.25">
      <c r="B198" s="1"/>
      <c r="C198" s="27">
        <v>42675</v>
      </c>
      <c r="D198" s="5">
        <v>183728.70935600001</v>
      </c>
      <c r="E198" s="5">
        <v>307.632498</v>
      </c>
      <c r="F198" s="5">
        <v>376171.37259899999</v>
      </c>
      <c r="G198" s="5">
        <v>36700.288619999999</v>
      </c>
      <c r="H198" s="5">
        <v>172146.837191</v>
      </c>
      <c r="I198" s="5"/>
      <c r="J198" s="5">
        <v>10553.995994999999</v>
      </c>
      <c r="K198" s="5">
        <v>223519.049803</v>
      </c>
      <c r="L198" s="5"/>
      <c r="M198" s="5">
        <v>10858.386081000001</v>
      </c>
      <c r="N198" s="5">
        <v>74849.870465999993</v>
      </c>
      <c r="O198" s="5">
        <v>2117.1663050000002</v>
      </c>
      <c r="P198" s="5"/>
      <c r="Q198" s="5"/>
      <c r="R198" s="5">
        <v>43990.614448</v>
      </c>
      <c r="S198" s="5">
        <v>88.650604000000001</v>
      </c>
      <c r="T198" s="5">
        <v>64154.158013</v>
      </c>
      <c r="U198" s="5">
        <v>1199186.7319789999</v>
      </c>
    </row>
    <row r="199" spans="2:21" x14ac:dyDescent="0.25">
      <c r="B199" s="1"/>
      <c r="C199" s="28">
        <v>42705</v>
      </c>
      <c r="D199" s="6">
        <v>234670.01842899999</v>
      </c>
      <c r="E199" s="6">
        <v>346.31017800000001</v>
      </c>
      <c r="F199" s="6">
        <v>495751.79111200001</v>
      </c>
      <c r="G199" s="6">
        <v>40436.726831</v>
      </c>
      <c r="H199" s="6">
        <v>212979.67537400001</v>
      </c>
      <c r="I199" s="6"/>
      <c r="J199" s="6">
        <v>12867.030999000001</v>
      </c>
      <c r="K199" s="6">
        <v>243618.57526300001</v>
      </c>
      <c r="L199" s="6"/>
      <c r="M199" s="6">
        <v>13829.020907</v>
      </c>
      <c r="N199" s="6">
        <v>85670.990585000007</v>
      </c>
      <c r="O199" s="6">
        <v>2704.9456359999999</v>
      </c>
      <c r="P199" s="6"/>
      <c r="Q199" s="6"/>
      <c r="R199" s="6">
        <v>49238.469362000003</v>
      </c>
      <c r="S199" s="6">
        <v>127.54941599999999</v>
      </c>
      <c r="T199" s="6">
        <v>68282.686898999993</v>
      </c>
      <c r="U199" s="6">
        <v>1460523.7909910001</v>
      </c>
    </row>
    <row r="200" spans="2:21" x14ac:dyDescent="0.25">
      <c r="B200" s="1"/>
      <c r="C200" s="27">
        <v>42736</v>
      </c>
      <c r="D200" s="5">
        <v>191629.08725000001</v>
      </c>
      <c r="E200" s="5">
        <v>294.27398099999999</v>
      </c>
      <c r="F200" s="5">
        <v>409031.80186200002</v>
      </c>
      <c r="G200" s="5">
        <v>38078.833027000001</v>
      </c>
      <c r="H200" s="5">
        <v>161408.52491000001</v>
      </c>
      <c r="I200" s="5"/>
      <c r="J200" s="5">
        <v>10954.511431000001</v>
      </c>
      <c r="K200" s="5">
        <v>226107.05626899999</v>
      </c>
      <c r="L200" s="5"/>
      <c r="M200" s="5">
        <v>11613.378718</v>
      </c>
      <c r="N200" s="5">
        <v>78513.931907999999</v>
      </c>
      <c r="O200" s="5">
        <v>2256.028249</v>
      </c>
      <c r="P200" s="5"/>
      <c r="Q200" s="5"/>
      <c r="R200" s="5">
        <v>45910.931906999998</v>
      </c>
      <c r="S200" s="5">
        <v>115.698894</v>
      </c>
      <c r="T200" s="5">
        <v>64432.581079000003</v>
      </c>
      <c r="U200" s="5">
        <v>1240346.6394849997</v>
      </c>
    </row>
    <row r="201" spans="2:21" x14ac:dyDescent="0.25">
      <c r="B201" s="1"/>
      <c r="C201" s="27">
        <v>42767</v>
      </c>
      <c r="D201" s="5">
        <v>187737.43504499999</v>
      </c>
      <c r="E201" s="5">
        <v>277.90154100000001</v>
      </c>
      <c r="F201" s="5">
        <v>409918.72607199999</v>
      </c>
      <c r="G201" s="5">
        <v>34099.144805999997</v>
      </c>
      <c r="H201" s="5">
        <v>160079.08893599999</v>
      </c>
      <c r="I201" s="5"/>
      <c r="J201" s="5">
        <v>9520.1814279999999</v>
      </c>
      <c r="K201" s="5">
        <v>202689.46651699999</v>
      </c>
      <c r="L201" s="5"/>
      <c r="M201" s="5">
        <v>10335.257586</v>
      </c>
      <c r="N201" s="5">
        <v>72877.382457999993</v>
      </c>
      <c r="O201" s="5">
        <v>2206.0611909999998</v>
      </c>
      <c r="P201" s="5"/>
      <c r="Q201" s="5"/>
      <c r="R201" s="5">
        <v>41378.106649000001</v>
      </c>
      <c r="S201" s="5">
        <v>94.409099999999995</v>
      </c>
      <c r="T201" s="5">
        <v>57606.239192000001</v>
      </c>
      <c r="U201" s="5">
        <v>1188819.4005209999</v>
      </c>
    </row>
    <row r="202" spans="2:21" x14ac:dyDescent="0.25">
      <c r="B202" s="1"/>
      <c r="C202" s="27">
        <v>42795</v>
      </c>
      <c r="D202" s="5">
        <v>213966.79179399999</v>
      </c>
      <c r="E202" s="5">
        <v>316.64462200000003</v>
      </c>
      <c r="F202" s="5">
        <v>461748.21038499998</v>
      </c>
      <c r="G202" s="5">
        <v>38932.391749000002</v>
      </c>
      <c r="H202" s="5">
        <v>193911.27409799999</v>
      </c>
      <c r="I202" s="5"/>
      <c r="J202" s="5">
        <v>11813.759507000001</v>
      </c>
      <c r="K202" s="5">
        <v>234037.880753</v>
      </c>
      <c r="L202" s="5"/>
      <c r="M202" s="5">
        <v>12331.734597999999</v>
      </c>
      <c r="N202" s="5">
        <v>81543.531724999993</v>
      </c>
      <c r="O202" s="5">
        <v>2518.6220969999999</v>
      </c>
      <c r="P202" s="5"/>
      <c r="Q202" s="5">
        <v>8.2487499999999994</v>
      </c>
      <c r="R202" s="5">
        <v>46382.159070000002</v>
      </c>
      <c r="S202" s="5">
        <v>95.977861000000004</v>
      </c>
      <c r="T202" s="5">
        <v>66318.159635999997</v>
      </c>
      <c r="U202" s="5">
        <v>1363925.386645</v>
      </c>
    </row>
    <row r="203" spans="2:21" x14ac:dyDescent="0.25">
      <c r="B203" s="1"/>
      <c r="C203" s="27">
        <v>42826</v>
      </c>
      <c r="D203" s="5">
        <v>199117.44962699999</v>
      </c>
      <c r="E203" s="5">
        <v>288.122748</v>
      </c>
      <c r="F203" s="5">
        <v>396188.71899099997</v>
      </c>
      <c r="G203" s="5">
        <v>33093.873579999999</v>
      </c>
      <c r="H203" s="5">
        <v>153134.483737</v>
      </c>
      <c r="I203" s="5"/>
      <c r="J203" s="5">
        <v>10715.213438000001</v>
      </c>
      <c r="K203" s="5">
        <v>198271.971632</v>
      </c>
      <c r="L203" s="5"/>
      <c r="M203" s="5">
        <v>11211.317849999999</v>
      </c>
      <c r="N203" s="5">
        <v>70287.605729000003</v>
      </c>
      <c r="O203" s="5">
        <v>4327.5159999999996</v>
      </c>
      <c r="P203" s="5"/>
      <c r="Q203" s="5">
        <v>11.451219</v>
      </c>
      <c r="R203" s="5">
        <v>40277.955115999997</v>
      </c>
      <c r="S203" s="5">
        <v>89.318601999999998</v>
      </c>
      <c r="T203" s="5">
        <v>56589.180502000003</v>
      </c>
      <c r="U203" s="5">
        <v>1173604.1787709999</v>
      </c>
    </row>
    <row r="204" spans="2:21" x14ac:dyDescent="0.25">
      <c r="B204" s="1"/>
      <c r="C204" s="27">
        <v>42856</v>
      </c>
      <c r="D204" s="5">
        <v>197816.02613400001</v>
      </c>
      <c r="E204" s="5">
        <v>288.65490299999999</v>
      </c>
      <c r="F204" s="5">
        <v>456532.32626</v>
      </c>
      <c r="G204" s="5">
        <v>41256.738684999997</v>
      </c>
      <c r="H204" s="5">
        <v>168570.65294199999</v>
      </c>
      <c r="I204" s="5"/>
      <c r="J204" s="5">
        <v>11550.698565999999</v>
      </c>
      <c r="K204" s="5">
        <v>246205.09064800001</v>
      </c>
      <c r="L204" s="5"/>
      <c r="M204" s="5">
        <v>11730.497793</v>
      </c>
      <c r="N204" s="5">
        <v>87450.424247999996</v>
      </c>
      <c r="O204" s="5">
        <v>2476.6484019999998</v>
      </c>
      <c r="P204" s="5"/>
      <c r="Q204" s="5">
        <v>9.7262269999999997</v>
      </c>
      <c r="R204" s="5">
        <v>49690.002784999997</v>
      </c>
      <c r="S204" s="5">
        <v>130.41207399999999</v>
      </c>
      <c r="T204" s="5">
        <v>73652.489700000006</v>
      </c>
      <c r="U204" s="5">
        <v>1347360.389367</v>
      </c>
    </row>
    <row r="205" spans="2:21" x14ac:dyDescent="0.25">
      <c r="B205" s="1"/>
      <c r="C205" s="27">
        <v>42887</v>
      </c>
      <c r="D205" s="5">
        <v>188720.55476999999</v>
      </c>
      <c r="E205" s="5">
        <v>297.99573299999997</v>
      </c>
      <c r="F205" s="5">
        <v>437658.824952</v>
      </c>
      <c r="G205" s="5">
        <v>35617.509573000003</v>
      </c>
      <c r="H205" s="5">
        <v>175799.59115399999</v>
      </c>
      <c r="I205" s="5"/>
      <c r="J205" s="5">
        <v>10830.249750999999</v>
      </c>
      <c r="K205" s="5">
        <v>211466.575113</v>
      </c>
      <c r="L205" s="5"/>
      <c r="M205" s="5">
        <v>11154.148277</v>
      </c>
      <c r="N205" s="5">
        <v>75974.404475999996</v>
      </c>
      <c r="O205" s="5">
        <v>2396.0561720000001</v>
      </c>
      <c r="P205" s="5"/>
      <c r="Q205" s="5">
        <v>9.0541079999999994</v>
      </c>
      <c r="R205" s="5">
        <v>43000.645901999997</v>
      </c>
      <c r="S205" s="5">
        <v>133.28837799999999</v>
      </c>
      <c r="T205" s="5">
        <v>62459.014921000002</v>
      </c>
      <c r="U205" s="5">
        <v>1255517.9132799997</v>
      </c>
    </row>
    <row r="206" spans="2:21" x14ac:dyDescent="0.25">
      <c r="B206" s="1"/>
      <c r="C206" s="27">
        <v>42917</v>
      </c>
      <c r="D206" s="5">
        <v>211162.463131</v>
      </c>
      <c r="E206" s="5">
        <v>305.96625</v>
      </c>
      <c r="F206" s="5">
        <v>496621.89043999999</v>
      </c>
      <c r="G206" s="5">
        <v>39932.769157000002</v>
      </c>
      <c r="H206" s="5">
        <v>165644.464695</v>
      </c>
      <c r="I206" s="5"/>
      <c r="J206" s="5">
        <v>11421.143818</v>
      </c>
      <c r="K206" s="5">
        <v>230527.51708699999</v>
      </c>
      <c r="L206" s="5"/>
      <c r="M206" s="5">
        <v>11540.543213999999</v>
      </c>
      <c r="N206" s="5">
        <v>86438.107015000001</v>
      </c>
      <c r="O206" s="5">
        <v>2540.600801</v>
      </c>
      <c r="P206" s="5"/>
      <c r="Q206" s="5">
        <v>14.549590999999999</v>
      </c>
      <c r="R206" s="5">
        <v>48264.894853999998</v>
      </c>
      <c r="S206" s="5">
        <v>204.70402899999999</v>
      </c>
      <c r="T206" s="5">
        <v>67985.631527000005</v>
      </c>
      <c r="U206" s="5">
        <v>1372605.2456089999</v>
      </c>
    </row>
    <row r="207" spans="2:21" x14ac:dyDescent="0.25">
      <c r="B207" s="1"/>
      <c r="C207" s="27">
        <v>42948</v>
      </c>
      <c r="D207" s="5">
        <v>203591.108141</v>
      </c>
      <c r="E207" s="5">
        <v>317.29898400000002</v>
      </c>
      <c r="F207" s="5">
        <v>475223.025693</v>
      </c>
      <c r="G207" s="5">
        <v>37059.683840999998</v>
      </c>
      <c r="H207" s="5">
        <v>168998.78302599999</v>
      </c>
      <c r="I207" s="5"/>
      <c r="J207" s="5">
        <v>11341.786853</v>
      </c>
      <c r="K207" s="5">
        <v>220875.07181200001</v>
      </c>
      <c r="L207" s="5"/>
      <c r="M207" s="5">
        <v>11361.453473</v>
      </c>
      <c r="N207" s="5">
        <v>82548.579389000006</v>
      </c>
      <c r="O207" s="5">
        <v>2479.679537</v>
      </c>
      <c r="P207" s="5"/>
      <c r="Q207" s="5">
        <v>32.350248999999998</v>
      </c>
      <c r="R207" s="5">
        <v>44703.852305</v>
      </c>
      <c r="S207" s="5">
        <v>194.10559000000001</v>
      </c>
      <c r="T207" s="5">
        <v>66278.724002999996</v>
      </c>
      <c r="U207" s="5">
        <v>1325005.5028959999</v>
      </c>
    </row>
    <row r="208" spans="2:21" x14ac:dyDescent="0.25">
      <c r="B208" s="1"/>
      <c r="C208" s="27">
        <v>42979</v>
      </c>
      <c r="D208" s="5">
        <v>206536.50181799999</v>
      </c>
      <c r="E208" s="5">
        <v>305.27859100000001</v>
      </c>
      <c r="F208" s="5">
        <v>513023.123158</v>
      </c>
      <c r="G208" s="5">
        <v>35935.572030000003</v>
      </c>
      <c r="H208" s="5">
        <v>180378.27415700001</v>
      </c>
      <c r="I208" s="5"/>
      <c r="J208" s="5">
        <v>10848.851154</v>
      </c>
      <c r="K208" s="5">
        <v>212232.03766</v>
      </c>
      <c r="L208" s="5"/>
      <c r="M208" s="5">
        <v>11009.606056000001</v>
      </c>
      <c r="N208" s="5">
        <v>82650.614363000001</v>
      </c>
      <c r="O208" s="5">
        <v>2515.2362790000002</v>
      </c>
      <c r="P208" s="5"/>
      <c r="Q208" s="5">
        <v>154.642065</v>
      </c>
      <c r="R208" s="5">
        <v>44316.814772999998</v>
      </c>
      <c r="S208" s="5">
        <v>222.52183600000001</v>
      </c>
      <c r="T208" s="5">
        <v>65066.347411000002</v>
      </c>
      <c r="U208" s="5">
        <v>1365195.4213510004</v>
      </c>
    </row>
    <row r="209" spans="2:21" x14ac:dyDescent="0.25">
      <c r="B209" s="1"/>
      <c r="C209" s="27">
        <v>43009</v>
      </c>
      <c r="D209" s="5">
        <v>211796.176534</v>
      </c>
      <c r="E209" s="5">
        <v>308.73200100000003</v>
      </c>
      <c r="F209" s="5">
        <v>500937.48417499999</v>
      </c>
      <c r="G209" s="5">
        <v>40884.502703999999</v>
      </c>
      <c r="H209" s="5">
        <v>175079.36029099999</v>
      </c>
      <c r="I209" s="5"/>
      <c r="J209" s="5">
        <v>11329.678644</v>
      </c>
      <c r="K209" s="5">
        <v>239920.122489</v>
      </c>
      <c r="L209" s="5"/>
      <c r="M209" s="5">
        <v>11515.915545</v>
      </c>
      <c r="N209" s="5">
        <v>92296.745722000007</v>
      </c>
      <c r="O209" s="5">
        <v>2519.3497670000002</v>
      </c>
      <c r="P209" s="5"/>
      <c r="Q209" s="5">
        <v>266.33285599999999</v>
      </c>
      <c r="R209" s="5">
        <v>50003.488837999997</v>
      </c>
      <c r="S209" s="5">
        <v>304.26160700000003</v>
      </c>
      <c r="T209" s="5">
        <v>72774.124097000007</v>
      </c>
      <c r="U209" s="5">
        <v>1409936.2752699999</v>
      </c>
    </row>
    <row r="210" spans="2:21" x14ac:dyDescent="0.25">
      <c r="B210" s="1"/>
      <c r="C210" s="27">
        <v>43040</v>
      </c>
      <c r="D210" s="5">
        <v>213086.94268499999</v>
      </c>
      <c r="E210" s="5">
        <v>333.421583</v>
      </c>
      <c r="F210" s="5">
        <v>500322.395074</v>
      </c>
      <c r="G210" s="5">
        <v>38689.761606</v>
      </c>
      <c r="H210" s="5">
        <v>169469.74469699999</v>
      </c>
      <c r="I210" s="5"/>
      <c r="J210" s="5">
        <v>11709.754521000001</v>
      </c>
      <c r="K210" s="5">
        <v>231952.536915</v>
      </c>
      <c r="L210" s="5"/>
      <c r="M210" s="5">
        <v>11612.644335999999</v>
      </c>
      <c r="N210" s="5">
        <v>89730.838273999994</v>
      </c>
      <c r="O210" s="5">
        <v>2655.2754399999999</v>
      </c>
      <c r="P210" s="5"/>
      <c r="Q210" s="5">
        <v>371.64557000000002</v>
      </c>
      <c r="R210" s="5">
        <v>46511.663804999997</v>
      </c>
      <c r="S210" s="5">
        <v>308.46514999999999</v>
      </c>
      <c r="T210" s="5">
        <v>68677.518909000006</v>
      </c>
      <c r="U210" s="5">
        <v>1385432.6085650001</v>
      </c>
    </row>
    <row r="211" spans="2:21" x14ac:dyDescent="0.25">
      <c r="B211" s="1"/>
      <c r="C211" s="27">
        <v>43070</v>
      </c>
      <c r="D211" s="5">
        <v>269003.19691</v>
      </c>
      <c r="E211" s="5">
        <v>381.09234800000002</v>
      </c>
      <c r="F211" s="5">
        <v>749140.09193400003</v>
      </c>
      <c r="G211" s="5">
        <v>45854.415280000001</v>
      </c>
      <c r="H211" s="5">
        <v>230846.704906</v>
      </c>
      <c r="I211" s="5"/>
      <c r="J211" s="5">
        <v>14049.985623</v>
      </c>
      <c r="K211" s="5">
        <v>272830.99446999998</v>
      </c>
      <c r="L211" s="5"/>
      <c r="M211" s="5">
        <v>14135.139249</v>
      </c>
      <c r="N211" s="5">
        <v>105766.27897499999</v>
      </c>
      <c r="O211" s="5">
        <v>3251.2192620000001</v>
      </c>
      <c r="P211" s="5"/>
      <c r="Q211" s="5">
        <v>763.01615900000002</v>
      </c>
      <c r="R211" s="5">
        <v>56808.429721</v>
      </c>
      <c r="S211" s="5">
        <v>499.36424499999998</v>
      </c>
      <c r="T211" s="5">
        <v>73441.320397000003</v>
      </c>
      <c r="U211" s="5">
        <v>1836771.249479</v>
      </c>
    </row>
    <row r="212" spans="2:21" x14ac:dyDescent="0.25">
      <c r="B212" s="1"/>
      <c r="C212" s="26">
        <v>43101</v>
      </c>
      <c r="D212" s="4">
        <v>225717.968402</v>
      </c>
      <c r="E212" s="4">
        <v>399.09802500000001</v>
      </c>
      <c r="F212" s="4">
        <v>555517.11604200001</v>
      </c>
      <c r="G212" s="4">
        <v>45785.232330999999</v>
      </c>
      <c r="H212" s="4">
        <v>186253.615322</v>
      </c>
      <c r="I212" s="4"/>
      <c r="J212" s="4">
        <v>12115.68959</v>
      </c>
      <c r="K212" s="4">
        <v>269430.19678300002</v>
      </c>
      <c r="L212" s="4"/>
      <c r="M212" s="4">
        <v>12014.665080999999</v>
      </c>
      <c r="N212" s="4">
        <v>103883.861361</v>
      </c>
      <c r="O212" s="4">
        <v>2739.5316400000002</v>
      </c>
      <c r="P212" s="4"/>
      <c r="Q212" s="4">
        <v>661.40410799999995</v>
      </c>
      <c r="R212" s="4">
        <v>55699.635272</v>
      </c>
      <c r="S212" s="4">
        <v>528.42436299999997</v>
      </c>
      <c r="T212" s="4">
        <v>71914.435702999996</v>
      </c>
      <c r="U212" s="4">
        <v>1542660.874023</v>
      </c>
    </row>
    <row r="213" spans="2:21" x14ac:dyDescent="0.25">
      <c r="B213" s="1"/>
      <c r="C213" s="27">
        <v>43132</v>
      </c>
      <c r="D213" s="5">
        <v>216681.00623</v>
      </c>
      <c r="E213" s="5">
        <v>319.93640299999998</v>
      </c>
      <c r="F213" s="5">
        <v>545866.37436000002</v>
      </c>
      <c r="G213" s="5">
        <v>40349.013003</v>
      </c>
      <c r="H213" s="5">
        <v>183962.868559</v>
      </c>
      <c r="I213" s="5"/>
      <c r="J213" s="5">
        <v>10732.746996</v>
      </c>
      <c r="K213" s="5">
        <v>235587.62810599999</v>
      </c>
      <c r="L213" s="5"/>
      <c r="M213" s="5">
        <v>10721.955857999999</v>
      </c>
      <c r="N213" s="5">
        <v>94034.937179999994</v>
      </c>
      <c r="O213" s="5">
        <v>2698.72415</v>
      </c>
      <c r="P213" s="5"/>
      <c r="Q213" s="5">
        <v>831.754683</v>
      </c>
      <c r="R213" s="5">
        <v>49756.067159999999</v>
      </c>
      <c r="S213" s="5">
        <v>517.12784699999997</v>
      </c>
      <c r="T213" s="5">
        <v>64602.811275</v>
      </c>
      <c r="U213" s="5">
        <v>1456662.95181</v>
      </c>
    </row>
    <row r="214" spans="2:21" x14ac:dyDescent="0.25">
      <c r="B214" s="1"/>
      <c r="C214" s="27">
        <v>43160</v>
      </c>
      <c r="D214" s="5">
        <v>251508.18444400001</v>
      </c>
      <c r="E214" s="5">
        <v>426.66174999999998</v>
      </c>
      <c r="F214" s="5">
        <v>626520.63241299998</v>
      </c>
      <c r="G214" s="5">
        <v>43230.796077999999</v>
      </c>
      <c r="H214" s="5">
        <v>215893.895475</v>
      </c>
      <c r="I214" s="5"/>
      <c r="J214" s="5">
        <v>12985.866591</v>
      </c>
      <c r="K214" s="5">
        <v>231645.87657200001</v>
      </c>
      <c r="L214" s="5"/>
      <c r="M214" s="5">
        <v>12853.375819000001</v>
      </c>
      <c r="N214" s="5">
        <v>100879.053416</v>
      </c>
      <c r="O214" s="5">
        <v>3009.0587099999998</v>
      </c>
      <c r="P214" s="5"/>
      <c r="Q214" s="5">
        <v>1383.3149980000001</v>
      </c>
      <c r="R214" s="5">
        <v>52533.561414999996</v>
      </c>
      <c r="S214" s="5">
        <v>442.79323799999997</v>
      </c>
      <c r="T214" s="5">
        <v>70795.236955</v>
      </c>
      <c r="U214" s="5">
        <v>1624108.3078739999</v>
      </c>
    </row>
    <row r="215" spans="2:21" x14ac:dyDescent="0.25">
      <c r="B215" s="1"/>
      <c r="C215" s="27">
        <v>43191</v>
      </c>
      <c r="D215" s="5">
        <v>230342.24118899999</v>
      </c>
      <c r="E215" s="5">
        <v>324.72803399999998</v>
      </c>
      <c r="F215" s="5">
        <v>570505.17796</v>
      </c>
      <c r="G215" s="5">
        <v>45426.775749</v>
      </c>
      <c r="H215" s="5">
        <v>187068.45449100001</v>
      </c>
      <c r="I215" s="5"/>
      <c r="J215" s="5">
        <v>11987.617042</v>
      </c>
      <c r="K215" s="5">
        <v>271467.15733000002</v>
      </c>
      <c r="L215" s="5"/>
      <c r="M215" s="5">
        <v>11727.261696</v>
      </c>
      <c r="N215" s="5">
        <v>107981.69620999999</v>
      </c>
      <c r="O215" s="5">
        <v>2842.7073489999998</v>
      </c>
      <c r="P215" s="5"/>
      <c r="Q215" s="5">
        <v>1831.245899</v>
      </c>
      <c r="R215" s="5">
        <v>49756.067159999999</v>
      </c>
      <c r="S215" s="5">
        <v>630.04329299999995</v>
      </c>
      <c r="T215" s="5">
        <v>72261.466704999999</v>
      </c>
      <c r="U215" s="5">
        <v>1564152.640107</v>
      </c>
    </row>
    <row r="216" spans="2:21" x14ac:dyDescent="0.25">
      <c r="B216" s="1"/>
      <c r="C216" s="27">
        <v>43221</v>
      </c>
      <c r="D216" s="5">
        <v>240481.05379999999</v>
      </c>
      <c r="E216" s="5">
        <v>388.13240000000002</v>
      </c>
      <c r="F216" s="5">
        <v>602728.32620000001</v>
      </c>
      <c r="G216" s="5">
        <v>43857.319799999997</v>
      </c>
      <c r="H216" s="5">
        <v>195279.96400000001</v>
      </c>
      <c r="I216" s="5"/>
      <c r="J216" s="5">
        <v>12509.406800000001</v>
      </c>
      <c r="K216" s="5">
        <v>266375.1018</v>
      </c>
      <c r="L216" s="5"/>
      <c r="M216" s="5">
        <v>12138.036400000001</v>
      </c>
      <c r="N216" s="5">
        <v>104381.85920000001</v>
      </c>
      <c r="O216" s="5">
        <v>2955.4612999999999</v>
      </c>
      <c r="P216" s="5"/>
      <c r="Q216" s="5">
        <v>2309.2867999999999</v>
      </c>
      <c r="R216" s="5">
        <v>53243.185100000002</v>
      </c>
      <c r="S216" s="5">
        <v>729.94870000000003</v>
      </c>
      <c r="T216" s="5">
        <v>70298.093099999998</v>
      </c>
      <c r="U216" s="5">
        <v>1607675.1754000003</v>
      </c>
    </row>
    <row r="217" spans="2:21" x14ac:dyDescent="0.25">
      <c r="B217" s="1"/>
      <c r="C217" s="27">
        <v>43252</v>
      </c>
      <c r="D217" s="5">
        <v>236567.03700000001</v>
      </c>
      <c r="E217" s="5">
        <v>375.79790000000003</v>
      </c>
      <c r="F217" s="5">
        <v>578576.31400000001</v>
      </c>
      <c r="G217" s="5">
        <v>40675.933199999999</v>
      </c>
      <c r="H217" s="5">
        <v>208242.3205</v>
      </c>
      <c r="I217" s="5"/>
      <c r="J217" s="5">
        <v>11996.8706</v>
      </c>
      <c r="K217" s="5">
        <v>247851.1991</v>
      </c>
      <c r="L217" s="5"/>
      <c r="M217" s="5">
        <v>11788.811299999999</v>
      </c>
      <c r="N217" s="5">
        <v>99105.933199999999</v>
      </c>
      <c r="O217" s="5">
        <v>2894.5164</v>
      </c>
      <c r="P217" s="5"/>
      <c r="Q217" s="5">
        <v>2818.2006999999999</v>
      </c>
      <c r="R217" s="5">
        <v>49454.829899999997</v>
      </c>
      <c r="S217" s="5">
        <v>681.45709999999997</v>
      </c>
      <c r="T217" s="5">
        <v>64441.298000000003</v>
      </c>
      <c r="U217" s="5">
        <v>1555470.5189</v>
      </c>
    </row>
    <row r="218" spans="2:21" x14ac:dyDescent="0.25">
      <c r="B218" s="1"/>
      <c r="C218" s="27">
        <v>43282</v>
      </c>
      <c r="D218" s="5">
        <v>239036.01860000001</v>
      </c>
      <c r="E218" s="5">
        <v>395.61419999999998</v>
      </c>
      <c r="F218" s="5">
        <v>606970.18310000002</v>
      </c>
      <c r="G218" s="5">
        <v>46440.034</v>
      </c>
      <c r="H218" s="5">
        <v>187909.86619999999</v>
      </c>
      <c r="I218" s="5"/>
      <c r="J218" s="5">
        <v>12060.375599999999</v>
      </c>
      <c r="K218" s="5">
        <v>278622.24920000002</v>
      </c>
      <c r="L218" s="5"/>
      <c r="M218" s="5">
        <v>11753.3388</v>
      </c>
      <c r="N218" s="5">
        <v>111747.314</v>
      </c>
      <c r="O218" s="5">
        <v>2912.8310999999999</v>
      </c>
      <c r="P218" s="5"/>
      <c r="Q218" s="5">
        <v>3248.2529</v>
      </c>
      <c r="R218" s="5">
        <v>57195.108099999998</v>
      </c>
      <c r="S218" s="5">
        <v>888.17960000000005</v>
      </c>
      <c r="T218" s="5">
        <v>70873.235499999995</v>
      </c>
      <c r="U218" s="5">
        <v>1630052.6009</v>
      </c>
    </row>
    <row r="219" spans="2:21" x14ac:dyDescent="0.25">
      <c r="B219" s="1"/>
      <c r="C219" s="27">
        <v>43313</v>
      </c>
      <c r="D219" s="5">
        <v>240947.1354</v>
      </c>
      <c r="E219" s="5">
        <v>371.33789999999999</v>
      </c>
      <c r="F219" s="5">
        <v>633868.29209999996</v>
      </c>
      <c r="G219" s="5">
        <v>43620.7045</v>
      </c>
      <c r="H219" s="5">
        <v>217943.30220000001</v>
      </c>
      <c r="I219" s="5"/>
      <c r="J219" s="5">
        <v>12422.520399999999</v>
      </c>
      <c r="K219" s="5">
        <v>266880.81339999998</v>
      </c>
      <c r="L219" s="5"/>
      <c r="M219" s="5">
        <v>11913.282800000001</v>
      </c>
      <c r="N219" s="5">
        <v>108771.4803</v>
      </c>
      <c r="O219" s="5">
        <v>2919.2822999999999</v>
      </c>
      <c r="P219" s="5"/>
      <c r="Q219" s="5">
        <v>3636.9216999999999</v>
      </c>
      <c r="R219" s="5">
        <v>53672.365899999997</v>
      </c>
      <c r="S219" s="5">
        <v>840.55970000000002</v>
      </c>
      <c r="T219" s="5">
        <v>68813.304399999994</v>
      </c>
      <c r="U219" s="5">
        <v>1666621.3030000001</v>
      </c>
    </row>
    <row r="220" spans="2:21" x14ac:dyDescent="0.25">
      <c r="B220" s="1"/>
      <c r="C220" s="27">
        <v>43344</v>
      </c>
      <c r="D220" s="5">
        <v>241640.0699</v>
      </c>
      <c r="E220" s="5">
        <v>330.4126</v>
      </c>
      <c r="F220" s="5">
        <v>608431.80180000002</v>
      </c>
      <c r="G220" s="5">
        <v>91998.660600000003</v>
      </c>
      <c r="H220" s="5">
        <v>188037.49789999999</v>
      </c>
      <c r="I220" s="5"/>
      <c r="J220" s="5">
        <v>11642.541499999999</v>
      </c>
      <c r="K220" s="5">
        <v>247119.07709999999</v>
      </c>
      <c r="L220" s="5"/>
      <c r="M220" s="5">
        <v>11213.684300000001</v>
      </c>
      <c r="N220" s="5">
        <v>102207.6997</v>
      </c>
      <c r="O220" s="5">
        <v>2807.0304000000001</v>
      </c>
      <c r="P220" s="5"/>
      <c r="Q220" s="5">
        <v>4429.4991</v>
      </c>
      <c r="R220" s="5"/>
      <c r="S220" s="5">
        <v>868.8134</v>
      </c>
      <c r="T220" s="5">
        <v>59459.808900000004</v>
      </c>
      <c r="U220" s="5">
        <v>1570186.5972000002</v>
      </c>
    </row>
    <row r="221" spans="2:21" x14ac:dyDescent="0.25">
      <c r="B221" s="1"/>
      <c r="C221" s="27">
        <v>43374</v>
      </c>
      <c r="D221" s="5">
        <v>240470.5882</v>
      </c>
      <c r="E221" s="5">
        <v>431.77890000000002</v>
      </c>
      <c r="F221" s="5">
        <v>646365.22499999998</v>
      </c>
      <c r="G221" s="5">
        <v>111585.4868</v>
      </c>
      <c r="H221" s="5">
        <v>237086.69820000001</v>
      </c>
      <c r="I221" s="5"/>
      <c r="J221" s="5">
        <v>13988.5933</v>
      </c>
      <c r="K221" s="5">
        <v>301551.74829999998</v>
      </c>
      <c r="L221" s="5"/>
      <c r="M221" s="5">
        <v>12109.0666</v>
      </c>
      <c r="N221" s="5">
        <v>123492.0631</v>
      </c>
      <c r="O221" s="5">
        <v>2895.7233000000001</v>
      </c>
      <c r="P221" s="5"/>
      <c r="Q221" s="5">
        <v>4928.2061000000003</v>
      </c>
      <c r="R221" s="5"/>
      <c r="S221" s="5">
        <v>1052.2184999999999</v>
      </c>
      <c r="T221" s="5">
        <v>73243.100200000001</v>
      </c>
      <c r="U221" s="5">
        <v>1769200.4964999999</v>
      </c>
    </row>
    <row r="222" spans="2:21" x14ac:dyDescent="0.25">
      <c r="B222" s="1"/>
      <c r="C222" s="27">
        <v>43405</v>
      </c>
      <c r="D222" s="5">
        <v>247037.7922</v>
      </c>
      <c r="E222" s="5">
        <v>397.55020000000002</v>
      </c>
      <c r="F222" s="5">
        <v>655074.29720000003</v>
      </c>
      <c r="G222" s="5">
        <v>101492.8906</v>
      </c>
      <c r="H222" s="5">
        <v>195391.04389999999</v>
      </c>
      <c r="I222" s="5"/>
      <c r="J222" s="5">
        <v>12363.453100000001</v>
      </c>
      <c r="K222" s="5">
        <v>275690.4939</v>
      </c>
      <c r="L222" s="5"/>
      <c r="M222" s="5">
        <v>11888.9031</v>
      </c>
      <c r="N222" s="5">
        <v>113571.2086</v>
      </c>
      <c r="O222" s="5">
        <v>2890.2202000000002</v>
      </c>
      <c r="P222" s="5"/>
      <c r="Q222" s="5">
        <v>5575.4558999999999</v>
      </c>
      <c r="R222" s="5"/>
      <c r="S222" s="5">
        <v>1039.0256999999999</v>
      </c>
      <c r="T222" s="5">
        <v>70774.205400000006</v>
      </c>
      <c r="U222" s="5">
        <v>1693186.5400000003</v>
      </c>
    </row>
    <row r="223" spans="2:21" x14ac:dyDescent="0.25">
      <c r="B223" s="1"/>
      <c r="C223" s="27">
        <v>43435</v>
      </c>
      <c r="D223" s="5">
        <v>287330.11109999998</v>
      </c>
      <c r="E223" s="5">
        <v>436.98849999999999</v>
      </c>
      <c r="F223" s="5">
        <v>886873.14199999999</v>
      </c>
      <c r="G223" s="5">
        <v>116999.5681</v>
      </c>
      <c r="H223" s="5">
        <v>253154.5422</v>
      </c>
      <c r="I223" s="5"/>
      <c r="J223" s="5">
        <v>15075.093800000001</v>
      </c>
      <c r="K223" s="5">
        <v>311578.33769999997</v>
      </c>
      <c r="L223" s="5"/>
      <c r="M223" s="5">
        <v>14339.3457</v>
      </c>
      <c r="N223" s="5">
        <v>129780.4699</v>
      </c>
      <c r="O223" s="5">
        <v>3534.0515</v>
      </c>
      <c r="P223" s="5"/>
      <c r="Q223" s="5">
        <v>8545.2569000000003</v>
      </c>
      <c r="R223" s="5"/>
      <c r="S223" s="5">
        <v>1355.5986</v>
      </c>
      <c r="T223" s="5">
        <v>72040.653399999996</v>
      </c>
      <c r="U223" s="5">
        <v>2101043.1593999998</v>
      </c>
    </row>
    <row r="224" spans="2:21" x14ac:dyDescent="0.25">
      <c r="B224" s="1"/>
      <c r="C224" s="26">
        <v>43466</v>
      </c>
      <c r="D224" s="4">
        <v>261891.55230000001</v>
      </c>
      <c r="E224" s="4">
        <v>478.63740000000001</v>
      </c>
      <c r="F224" s="4">
        <v>679949.50340000005</v>
      </c>
      <c r="G224" s="4">
        <v>123742.5031</v>
      </c>
      <c r="H224" s="4">
        <v>220006.3652</v>
      </c>
      <c r="I224" s="4"/>
      <c r="J224" s="4">
        <v>12942.439</v>
      </c>
      <c r="K224" s="4">
        <v>284664.74426800001</v>
      </c>
      <c r="L224" s="4"/>
      <c r="M224" s="4">
        <v>12339.6384</v>
      </c>
      <c r="N224" s="4">
        <v>138693.68229999999</v>
      </c>
      <c r="O224" s="4">
        <v>2865.6790999999998</v>
      </c>
      <c r="P224" s="4"/>
      <c r="Q224" s="4">
        <v>8573.0944409999993</v>
      </c>
      <c r="R224" s="4"/>
      <c r="S224" s="4">
        <v>1570.4172000000001</v>
      </c>
      <c r="T224" s="4">
        <v>76116.616099999999</v>
      </c>
      <c r="U224" s="4">
        <v>1823834.8722089999</v>
      </c>
    </row>
    <row r="225" spans="2:21" x14ac:dyDescent="0.25">
      <c r="B225" s="1"/>
      <c r="C225" s="27">
        <v>43497</v>
      </c>
      <c r="D225" s="5">
        <v>250883.36799999999</v>
      </c>
      <c r="E225" s="5">
        <v>398.48140000000001</v>
      </c>
      <c r="F225" s="5">
        <v>703016.179</v>
      </c>
      <c r="G225" s="5">
        <v>104959.5987</v>
      </c>
      <c r="H225" s="5">
        <v>216212.33290000001</v>
      </c>
      <c r="I225" s="5"/>
      <c r="J225" s="5">
        <v>11372.7096</v>
      </c>
      <c r="K225" s="5">
        <v>278463.63331900002</v>
      </c>
      <c r="L225" s="5"/>
      <c r="M225" s="5">
        <v>11076.4763</v>
      </c>
      <c r="N225" s="5">
        <v>121043.5224</v>
      </c>
      <c r="O225" s="5">
        <v>2889.4823000000001</v>
      </c>
      <c r="P225" s="5"/>
      <c r="Q225" s="5">
        <v>8480.5046450000009</v>
      </c>
      <c r="R225" s="5"/>
      <c r="S225" s="5">
        <v>1449.0409999999999</v>
      </c>
      <c r="T225" s="5">
        <v>64646.6149</v>
      </c>
      <c r="U225" s="5">
        <v>1774891.9444639997</v>
      </c>
    </row>
    <row r="226" spans="2:21" x14ac:dyDescent="0.25">
      <c r="B226" s="1"/>
      <c r="C226" s="27">
        <v>43525</v>
      </c>
      <c r="D226" s="5">
        <v>292194.85710000002</v>
      </c>
      <c r="E226" s="5">
        <v>399.37920000000003</v>
      </c>
      <c r="F226" s="5">
        <v>804590.56229999999</v>
      </c>
      <c r="G226" s="5">
        <v>111460.91959999999</v>
      </c>
      <c r="H226" s="5">
        <v>249313.2561</v>
      </c>
      <c r="I226" s="5"/>
      <c r="J226" s="5">
        <v>13856.815399999999</v>
      </c>
      <c r="K226" s="5">
        <v>329817.23736899998</v>
      </c>
      <c r="L226" s="5"/>
      <c r="M226" s="5">
        <v>13265.7747</v>
      </c>
      <c r="N226" s="5">
        <v>129974.82150000001</v>
      </c>
      <c r="O226" s="5">
        <v>3375.6078000000002</v>
      </c>
      <c r="P226" s="5"/>
      <c r="Q226" s="5">
        <v>9738.4899079999996</v>
      </c>
      <c r="R226" s="5"/>
      <c r="S226" s="5">
        <v>1532.9618</v>
      </c>
      <c r="T226" s="5">
        <v>68302.338099999994</v>
      </c>
      <c r="U226" s="5">
        <v>2027823.0208769999</v>
      </c>
    </row>
    <row r="227" spans="2:21" x14ac:dyDescent="0.25">
      <c r="B227" s="1"/>
      <c r="C227" s="27">
        <v>43556</v>
      </c>
      <c r="D227" s="5">
        <v>259684.47080000001</v>
      </c>
      <c r="E227" s="5">
        <v>444.41520000000003</v>
      </c>
      <c r="F227" s="5">
        <v>704054.54079999996</v>
      </c>
      <c r="G227" s="5">
        <v>119203.66099999999</v>
      </c>
      <c r="H227" s="5">
        <v>222898.55110000001</v>
      </c>
      <c r="I227" s="5"/>
      <c r="J227" s="5">
        <v>12691.104300000001</v>
      </c>
      <c r="K227" s="5">
        <v>293042.07206400001</v>
      </c>
      <c r="L227" s="5"/>
      <c r="M227" s="5">
        <v>12033.424999999999</v>
      </c>
      <c r="N227" s="5">
        <v>137876.0675</v>
      </c>
      <c r="O227" s="5">
        <v>3034.4837000000002</v>
      </c>
      <c r="P227" s="5"/>
      <c r="Q227" s="5">
        <v>11394.571875</v>
      </c>
      <c r="R227" s="5"/>
      <c r="S227" s="5">
        <v>1947.8021000000001</v>
      </c>
      <c r="T227" s="5">
        <v>72838.107900000003</v>
      </c>
      <c r="U227" s="5">
        <v>1851143.2733390001</v>
      </c>
    </row>
    <row r="228" spans="2:21" x14ac:dyDescent="0.25">
      <c r="B228" s="1"/>
      <c r="C228" s="27">
        <v>43586</v>
      </c>
      <c r="D228" s="5">
        <v>284917.44393499999</v>
      </c>
      <c r="E228" s="5">
        <v>434.26304699999997</v>
      </c>
      <c r="F228" s="5">
        <v>773929.64766599995</v>
      </c>
      <c r="G228" s="5">
        <v>115295.75339300001</v>
      </c>
      <c r="H228" s="5">
        <v>252664.61968100001</v>
      </c>
      <c r="I228" s="5"/>
      <c r="J228" s="5">
        <v>13423.844478999999</v>
      </c>
      <c r="K228" s="5">
        <v>318734.910348</v>
      </c>
      <c r="L228" s="5"/>
      <c r="M228" s="5">
        <v>12747.840400999999</v>
      </c>
      <c r="N228" s="5">
        <v>135548.657786</v>
      </c>
      <c r="O228" s="5">
        <v>3384.7119790000002</v>
      </c>
      <c r="P228" s="5"/>
      <c r="Q228" s="5">
        <v>12368.634345</v>
      </c>
      <c r="R228" s="5"/>
      <c r="S228" s="5">
        <v>2233.4244610000001</v>
      </c>
      <c r="T228" s="5">
        <v>70325.489117999998</v>
      </c>
      <c r="U228" s="5">
        <v>1996009.240639</v>
      </c>
    </row>
    <row r="229" spans="2:21" x14ac:dyDescent="0.25">
      <c r="B229" s="1"/>
      <c r="C229" s="27">
        <v>43617</v>
      </c>
      <c r="D229" s="5">
        <v>271971.16886099998</v>
      </c>
      <c r="E229" s="5">
        <v>376.31531999999999</v>
      </c>
      <c r="F229" s="5">
        <v>765259.27253700001</v>
      </c>
      <c r="G229" s="5">
        <v>100394.407884</v>
      </c>
      <c r="H229" s="5">
        <v>208818.478302</v>
      </c>
      <c r="I229" s="5"/>
      <c r="J229" s="5">
        <v>12482.909385000001</v>
      </c>
      <c r="K229" s="5">
        <v>301110.42275899998</v>
      </c>
      <c r="L229" s="5"/>
      <c r="M229" s="5">
        <v>11735.051739</v>
      </c>
      <c r="N229" s="5">
        <v>122524.862828</v>
      </c>
      <c r="O229" s="5">
        <v>3149.9888350000001</v>
      </c>
      <c r="P229" s="5"/>
      <c r="Q229" s="5">
        <v>11641.079583000001</v>
      </c>
      <c r="R229" s="5"/>
      <c r="S229" s="5">
        <v>2002.9714819999999</v>
      </c>
      <c r="T229" s="5">
        <v>62900.113130999998</v>
      </c>
      <c r="U229" s="5">
        <v>1874367.0426459999</v>
      </c>
    </row>
    <row r="230" spans="2:21" x14ac:dyDescent="0.25">
      <c r="B230" s="1"/>
      <c r="C230" s="27">
        <v>43647</v>
      </c>
      <c r="D230" s="5">
        <v>279266.55934899999</v>
      </c>
      <c r="E230" s="5">
        <v>434.80226800000003</v>
      </c>
      <c r="F230" s="5">
        <v>749705.16140099999</v>
      </c>
      <c r="G230" s="5">
        <v>122369.609541</v>
      </c>
      <c r="H230" s="5">
        <v>230947.352583</v>
      </c>
      <c r="I230" s="5"/>
      <c r="J230" s="5">
        <v>14363.440205999999</v>
      </c>
      <c r="K230" s="5">
        <v>323751.04187399999</v>
      </c>
      <c r="L230" s="5"/>
      <c r="M230" s="5">
        <v>12200.199188000001</v>
      </c>
      <c r="N230" s="5">
        <v>147270.53436399999</v>
      </c>
      <c r="O230" s="5">
        <v>3164.7856149999998</v>
      </c>
      <c r="P230" s="5"/>
      <c r="Q230" s="5">
        <v>14136.036238000001</v>
      </c>
      <c r="R230" s="5"/>
      <c r="S230" s="5">
        <v>2597.5645690000001</v>
      </c>
      <c r="T230" s="5">
        <v>73140.321223000006</v>
      </c>
      <c r="U230" s="5">
        <v>1973347.408419</v>
      </c>
    </row>
    <row r="231" spans="2:21" x14ac:dyDescent="0.25">
      <c r="B231" s="1"/>
      <c r="C231" s="27">
        <v>43678</v>
      </c>
      <c r="D231" s="5">
        <v>269692.27240399999</v>
      </c>
      <c r="E231" s="5">
        <v>413.01696600000002</v>
      </c>
      <c r="F231" s="5">
        <v>788756.61724299996</v>
      </c>
      <c r="G231" s="5">
        <v>111503.707593</v>
      </c>
      <c r="H231" s="5">
        <v>238862.59038499999</v>
      </c>
      <c r="I231" s="5"/>
      <c r="J231" s="5">
        <v>12778.790822999999</v>
      </c>
      <c r="K231" s="5">
        <v>334806.30972100003</v>
      </c>
      <c r="L231" s="5"/>
      <c r="M231" s="5">
        <v>12212.439414</v>
      </c>
      <c r="N231" s="5">
        <v>136392.35232599999</v>
      </c>
      <c r="O231" s="5">
        <v>3265.8343159999999</v>
      </c>
      <c r="P231" s="5"/>
      <c r="Q231" s="5">
        <v>13757.637341</v>
      </c>
      <c r="R231" s="5"/>
      <c r="S231" s="5">
        <v>2391.0872760000002</v>
      </c>
      <c r="T231" s="5">
        <v>67588.050610999999</v>
      </c>
      <c r="U231" s="5">
        <v>1992420.7064189999</v>
      </c>
    </row>
    <row r="232" spans="2:21" x14ac:dyDescent="0.25">
      <c r="B232" s="1"/>
      <c r="C232" s="27">
        <v>43709</v>
      </c>
      <c r="D232" s="5">
        <v>275930.71356499998</v>
      </c>
      <c r="E232" s="5">
        <v>446.99454500000002</v>
      </c>
      <c r="F232" s="5">
        <v>784601.39015200001</v>
      </c>
      <c r="G232" s="5">
        <v>117245.00176699999</v>
      </c>
      <c r="H232" s="5">
        <v>220049.210792</v>
      </c>
      <c r="I232" s="5"/>
      <c r="J232" s="5">
        <v>12399.660029000001</v>
      </c>
      <c r="K232" s="5">
        <v>321673.32215600001</v>
      </c>
      <c r="L232" s="5"/>
      <c r="M232" s="5">
        <v>11549.566073</v>
      </c>
      <c r="N232" s="5">
        <v>146379.59942099999</v>
      </c>
      <c r="O232" s="5">
        <v>3136.0430609999999</v>
      </c>
      <c r="P232" s="5"/>
      <c r="Q232" s="5">
        <v>15653.071656</v>
      </c>
      <c r="R232" s="5"/>
      <c r="S232" s="5">
        <v>2691.237048</v>
      </c>
      <c r="T232" s="5">
        <v>71541.258551000006</v>
      </c>
      <c r="U232" s="5">
        <v>1983297.0688159999</v>
      </c>
    </row>
    <row r="233" spans="2:21" x14ac:dyDescent="0.25">
      <c r="B233" s="1"/>
      <c r="C233" s="27">
        <v>43739</v>
      </c>
      <c r="D233" s="5">
        <v>273196.31476899999</v>
      </c>
      <c r="E233" s="5">
        <v>386.30766299999999</v>
      </c>
      <c r="F233" s="5">
        <v>751784.87910200004</v>
      </c>
      <c r="G233" s="5">
        <v>103556.94585</v>
      </c>
      <c r="H233" s="5">
        <v>245656.800671</v>
      </c>
      <c r="I233" s="5"/>
      <c r="J233" s="5">
        <v>13637.352707</v>
      </c>
      <c r="K233" s="5">
        <v>307811.58137999999</v>
      </c>
      <c r="L233" s="5"/>
      <c r="M233" s="5">
        <v>11699.164151999999</v>
      </c>
      <c r="N233" s="5">
        <v>131322.73787700001</v>
      </c>
      <c r="O233" s="5">
        <v>3104.7885219999998</v>
      </c>
      <c r="P233" s="5"/>
      <c r="Q233" s="5">
        <v>14210.029194999999</v>
      </c>
      <c r="R233" s="5"/>
      <c r="S233" s="5">
        <v>2306.9002070000001</v>
      </c>
      <c r="T233" s="5">
        <v>63038.167254</v>
      </c>
      <c r="U233" s="5">
        <v>1921711.9693489999</v>
      </c>
    </row>
    <row r="234" spans="2:21" x14ac:dyDescent="0.25">
      <c r="B234" s="1"/>
      <c r="C234" s="27">
        <v>43770</v>
      </c>
      <c r="D234" s="5">
        <v>275278.82816700003</v>
      </c>
      <c r="E234" s="5">
        <v>415.20796799999999</v>
      </c>
      <c r="F234" s="5">
        <v>769853.04418299999</v>
      </c>
      <c r="G234" s="5">
        <v>100905.490473</v>
      </c>
      <c r="H234" s="5">
        <v>214603.221639</v>
      </c>
      <c r="I234" s="5"/>
      <c r="J234" s="5">
        <v>12952.120905</v>
      </c>
      <c r="K234" s="5">
        <v>326378.659927</v>
      </c>
      <c r="L234" s="5"/>
      <c r="M234" s="5">
        <v>11699.835499999999</v>
      </c>
      <c r="N234" s="5">
        <v>134912.14969200001</v>
      </c>
      <c r="O234" s="5">
        <v>3134.7790500000001</v>
      </c>
      <c r="P234" s="5"/>
      <c r="Q234" s="5">
        <v>15272.445035000001</v>
      </c>
      <c r="R234" s="5"/>
      <c r="S234" s="5">
        <v>2281.9416070000002</v>
      </c>
      <c r="T234" s="5">
        <v>64996.41719</v>
      </c>
      <c r="U234" s="5">
        <v>1932684.1413360001</v>
      </c>
    </row>
    <row r="235" spans="2:21" x14ac:dyDescent="0.25">
      <c r="B235" s="1"/>
      <c r="C235" s="27">
        <v>43800</v>
      </c>
      <c r="D235" s="5">
        <v>353374.443233</v>
      </c>
      <c r="E235" s="5">
        <v>564.70708200000001</v>
      </c>
      <c r="F235" s="5">
        <v>1063070.5654810001</v>
      </c>
      <c r="G235" s="5">
        <v>140483.460532</v>
      </c>
      <c r="H235" s="5">
        <v>291622.60570999997</v>
      </c>
      <c r="I235" s="5"/>
      <c r="J235" s="5">
        <v>15977.114292</v>
      </c>
      <c r="K235" s="5">
        <v>410579.02217399998</v>
      </c>
      <c r="L235" s="5"/>
      <c r="M235" s="5">
        <v>14735.754671999999</v>
      </c>
      <c r="N235" s="5">
        <v>178726.07290299999</v>
      </c>
      <c r="O235" s="5">
        <v>3918.9201509999998</v>
      </c>
      <c r="P235" s="5"/>
      <c r="Q235" s="5">
        <v>21531.483894000001</v>
      </c>
      <c r="R235" s="5"/>
      <c r="S235" s="5">
        <v>3017.5541760000001</v>
      </c>
      <c r="T235" s="5">
        <v>81846.713399999993</v>
      </c>
      <c r="U235" s="5">
        <v>2579448.4177000001</v>
      </c>
    </row>
    <row r="236" spans="2:21" x14ac:dyDescent="0.25">
      <c r="B236" s="1"/>
      <c r="C236" s="26">
        <v>43831</v>
      </c>
      <c r="D236" s="4">
        <v>308532.49403599999</v>
      </c>
      <c r="E236" s="4">
        <v>542.622612</v>
      </c>
      <c r="F236" s="4">
        <v>854464.54946200002</v>
      </c>
      <c r="G236" s="4">
        <v>126305.932101</v>
      </c>
      <c r="H236" s="4">
        <v>275288.75902100001</v>
      </c>
      <c r="I236" s="4"/>
      <c r="J236" s="4">
        <v>15431.477856</v>
      </c>
      <c r="K236" s="4">
        <v>365347.24638999999</v>
      </c>
      <c r="L236" s="4"/>
      <c r="M236" s="4">
        <v>13245.860145000001</v>
      </c>
      <c r="N236" s="4">
        <v>166249.93562100001</v>
      </c>
      <c r="O236" s="4">
        <v>3502.7517120000002</v>
      </c>
      <c r="P236" s="4"/>
      <c r="Q236" s="4">
        <v>19716.720896999999</v>
      </c>
      <c r="R236" s="4"/>
      <c r="S236" s="4">
        <v>5257.9721369999997</v>
      </c>
      <c r="T236" s="4">
        <v>75221.492050000001</v>
      </c>
      <c r="U236" s="4">
        <v>2229107.8140400001</v>
      </c>
    </row>
    <row r="237" spans="2:21" x14ac:dyDescent="0.25">
      <c r="B237" s="1"/>
      <c r="C237" s="27">
        <v>43862</v>
      </c>
      <c r="D237" s="5">
        <v>311902.83039900003</v>
      </c>
      <c r="E237" s="5">
        <v>477.42952200000002</v>
      </c>
      <c r="F237" s="5">
        <v>927582.08357799996</v>
      </c>
      <c r="G237" s="5">
        <v>118786.63409000001</v>
      </c>
      <c r="H237" s="5">
        <v>255355.61358999999</v>
      </c>
      <c r="I237" s="5"/>
      <c r="J237" s="5">
        <v>13256.742358</v>
      </c>
      <c r="K237" s="5">
        <v>341027.59606000001</v>
      </c>
      <c r="L237" s="5"/>
      <c r="M237" s="5">
        <v>12516.118619000001</v>
      </c>
      <c r="N237" s="5">
        <v>157560.32762699999</v>
      </c>
      <c r="O237" s="5">
        <v>3573.7731789999998</v>
      </c>
      <c r="P237" s="5"/>
      <c r="Q237" s="5">
        <v>19722.651938999999</v>
      </c>
      <c r="R237" s="5"/>
      <c r="S237" s="5">
        <v>5574.396162</v>
      </c>
      <c r="T237" s="5">
        <v>70021.578550000006</v>
      </c>
      <c r="U237" s="5">
        <v>2237357.7756730001</v>
      </c>
    </row>
    <row r="238" spans="2:21" x14ac:dyDescent="0.25">
      <c r="B238" s="1"/>
      <c r="C238" s="27">
        <v>43891</v>
      </c>
      <c r="D238" s="5">
        <v>291265.20371099998</v>
      </c>
      <c r="E238" s="5">
        <v>466.112053</v>
      </c>
      <c r="F238" s="5">
        <v>853318.12512800004</v>
      </c>
      <c r="G238" s="5">
        <v>122935.082803</v>
      </c>
      <c r="H238" s="5">
        <v>237812.28148100001</v>
      </c>
      <c r="I238" s="5"/>
      <c r="J238" s="5">
        <v>12677.495210999999</v>
      </c>
      <c r="K238" s="5">
        <v>356562.47690800001</v>
      </c>
      <c r="L238" s="5"/>
      <c r="M238" s="5">
        <v>11834.364769</v>
      </c>
      <c r="N238" s="5">
        <v>167003.993728</v>
      </c>
      <c r="O238" s="5">
        <v>3357.6216220000001</v>
      </c>
      <c r="P238" s="5"/>
      <c r="Q238" s="5">
        <v>21777.313195999999</v>
      </c>
      <c r="R238" s="5"/>
      <c r="S238" s="5">
        <v>6809.4248440000001</v>
      </c>
      <c r="T238" s="5">
        <v>70599.674270000003</v>
      </c>
      <c r="U238" s="5">
        <v>2156419.1697240002</v>
      </c>
    </row>
    <row r="239" spans="2:21" x14ac:dyDescent="0.25">
      <c r="B239" s="1"/>
      <c r="C239" s="54">
        <v>43922</v>
      </c>
      <c r="D239" s="5">
        <v>219469.56967999999</v>
      </c>
      <c r="E239" s="5">
        <v>299.64736900000003</v>
      </c>
      <c r="F239" s="5">
        <v>665760.12932599999</v>
      </c>
      <c r="G239" s="5">
        <v>87804.522947999998</v>
      </c>
      <c r="H239" s="5">
        <v>205331.69449299999</v>
      </c>
      <c r="I239" s="5"/>
      <c r="J239" s="5">
        <v>8558.5038949999998</v>
      </c>
      <c r="K239" s="5">
        <v>254157.34516600001</v>
      </c>
      <c r="L239" s="5"/>
      <c r="M239" s="5">
        <v>8094.3052449999996</v>
      </c>
      <c r="N239" s="5">
        <v>122451.438732</v>
      </c>
      <c r="O239" s="5">
        <v>2804.7156909999999</v>
      </c>
      <c r="P239" s="5"/>
      <c r="Q239" s="5">
        <v>16392.63494</v>
      </c>
      <c r="R239" s="5"/>
      <c r="S239" s="5">
        <v>7122.9918310000003</v>
      </c>
      <c r="T239" s="5">
        <v>48408.071824999999</v>
      </c>
      <c r="U239" s="5">
        <v>1646655.5711409999</v>
      </c>
    </row>
    <row r="240" spans="2:21" x14ac:dyDescent="0.25">
      <c r="B240" s="1"/>
      <c r="C240" s="54">
        <v>43952</v>
      </c>
      <c r="D240" s="5">
        <v>241564.54307000001</v>
      </c>
      <c r="E240" s="5">
        <v>299.58791100000002</v>
      </c>
      <c r="F240" s="5">
        <v>764962.90945899999</v>
      </c>
      <c r="G240" s="5">
        <v>91701.635523000004</v>
      </c>
      <c r="H240" s="5">
        <v>189825.167185</v>
      </c>
      <c r="I240" s="5"/>
      <c r="J240" s="5">
        <v>9534.0961430000007</v>
      </c>
      <c r="K240" s="5">
        <v>300518.61875999998</v>
      </c>
      <c r="L240" s="5"/>
      <c r="M240" s="5">
        <v>8622.7951429999994</v>
      </c>
      <c r="N240" s="5">
        <v>130777.726393</v>
      </c>
      <c r="O240" s="5">
        <v>3125.5282240000001</v>
      </c>
      <c r="P240" s="5"/>
      <c r="Q240" s="5">
        <v>17882.116904999999</v>
      </c>
      <c r="R240" s="5"/>
      <c r="S240" s="5">
        <v>7962.1977399999996</v>
      </c>
      <c r="T240" s="5">
        <v>50507.204637000003</v>
      </c>
      <c r="U240" s="5">
        <v>1817284.1270930001</v>
      </c>
    </row>
    <row r="241" spans="2:21" x14ac:dyDescent="0.25">
      <c r="B241" s="1"/>
      <c r="C241" s="54">
        <v>43983</v>
      </c>
      <c r="D241" s="5">
        <v>228913.59813599999</v>
      </c>
      <c r="E241" s="5">
        <v>333.42877399999998</v>
      </c>
      <c r="F241" s="5">
        <v>738162.35862299998</v>
      </c>
      <c r="G241" s="5">
        <v>100794.10711300001</v>
      </c>
      <c r="H241" s="5">
        <v>200585.61114699999</v>
      </c>
      <c r="I241" s="5"/>
      <c r="J241" s="5">
        <v>9364.417469</v>
      </c>
      <c r="K241" s="5">
        <v>290059.96297200001</v>
      </c>
      <c r="L241" s="5"/>
      <c r="M241" s="5">
        <v>8054.7932380000002</v>
      </c>
      <c r="N241" s="5">
        <v>148989.97921600001</v>
      </c>
      <c r="O241" s="5">
        <v>2999.479922</v>
      </c>
      <c r="P241" s="5"/>
      <c r="Q241" s="5">
        <v>20296.570853000001</v>
      </c>
      <c r="R241" s="5"/>
      <c r="S241" s="5">
        <v>9353.6115809999992</v>
      </c>
      <c r="T241" s="5">
        <v>54489.226096999999</v>
      </c>
      <c r="U241" s="5">
        <v>1812397.1451409999</v>
      </c>
    </row>
    <row r="242" spans="2:21" x14ac:dyDescent="0.25">
      <c r="B242" s="1"/>
      <c r="C242" s="54">
        <v>44013</v>
      </c>
      <c r="D242" s="5">
        <v>245103.15820999999</v>
      </c>
      <c r="E242" s="5">
        <v>343.948578</v>
      </c>
      <c r="F242" s="5">
        <v>823150.61181799998</v>
      </c>
      <c r="G242" s="5">
        <v>100524.308987</v>
      </c>
      <c r="H242" s="5">
        <v>230739.787702</v>
      </c>
      <c r="I242" s="5"/>
      <c r="J242" s="5">
        <v>9539.9235989999997</v>
      </c>
      <c r="K242" s="5">
        <v>313971.57019100001</v>
      </c>
      <c r="L242" s="5"/>
      <c r="M242" s="5">
        <v>8705.4864030000008</v>
      </c>
      <c r="N242" s="5">
        <v>152960.426526</v>
      </c>
      <c r="O242" s="5">
        <v>3433.746674</v>
      </c>
      <c r="P242" s="5"/>
      <c r="Q242" s="5">
        <v>20776.629772</v>
      </c>
      <c r="R242" s="5"/>
      <c r="S242" s="5">
        <v>12742.194320000001</v>
      </c>
      <c r="T242" s="5">
        <v>56676.832169000001</v>
      </c>
      <c r="U242" s="5">
        <v>1978668.6249490001</v>
      </c>
    </row>
    <row r="243" spans="2:21" x14ac:dyDescent="0.25">
      <c r="B243" s="1"/>
      <c r="C243" s="54">
        <v>44044</v>
      </c>
      <c r="D243" s="5">
        <v>311821.29119700001</v>
      </c>
      <c r="E243" s="5">
        <v>431.64043099999998</v>
      </c>
      <c r="F243" s="5">
        <v>1467937.351093</v>
      </c>
      <c r="G243" s="5">
        <v>130281.04345899999</v>
      </c>
      <c r="H243" s="5">
        <v>278085.992883</v>
      </c>
      <c r="I243" s="5"/>
      <c r="J243" s="5">
        <v>11886.532149000001</v>
      </c>
      <c r="K243" s="5">
        <v>419177.66248900001</v>
      </c>
      <c r="L243" s="5"/>
      <c r="M243" s="5">
        <v>10481.948014</v>
      </c>
      <c r="N243" s="5">
        <v>217411.85840600001</v>
      </c>
      <c r="O243" s="5">
        <v>4519.4742930000002</v>
      </c>
      <c r="P243" s="5"/>
      <c r="Q243" s="5">
        <v>33531.417061</v>
      </c>
      <c r="R243" s="5"/>
      <c r="S243" s="5">
        <v>19981.019120000001</v>
      </c>
      <c r="T243" s="5">
        <v>66010.299855999998</v>
      </c>
      <c r="U243" s="5">
        <v>2971557.5304510002</v>
      </c>
    </row>
    <row r="244" spans="2:21" x14ac:dyDescent="0.25">
      <c r="B244" s="1"/>
      <c r="C244" s="54">
        <v>44075</v>
      </c>
      <c r="D244" s="5">
        <v>317495.388507</v>
      </c>
      <c r="E244" s="5">
        <v>446.97801199999998</v>
      </c>
      <c r="F244" s="5">
        <v>1232055.2873440001</v>
      </c>
      <c r="G244" s="5">
        <v>134503.75534999999</v>
      </c>
      <c r="H244" s="5">
        <v>290059.29073000001</v>
      </c>
      <c r="I244" s="5"/>
      <c r="J244" s="5">
        <v>12688.826532999999</v>
      </c>
      <c r="K244" s="5">
        <v>427953.14253200003</v>
      </c>
      <c r="L244" s="5"/>
      <c r="M244" s="5">
        <v>11105.670152999999</v>
      </c>
      <c r="N244" s="5">
        <v>213131.305964</v>
      </c>
      <c r="O244" s="5">
        <v>4665.564899</v>
      </c>
      <c r="P244" s="5"/>
      <c r="Q244" s="5">
        <v>31637.378820999998</v>
      </c>
      <c r="R244" s="5"/>
      <c r="S244" s="5">
        <v>21385.838492999999</v>
      </c>
      <c r="T244" s="5">
        <v>68383.567144999994</v>
      </c>
      <c r="U244" s="5">
        <v>2765511.9944830001</v>
      </c>
    </row>
    <row r="245" spans="2:21" x14ac:dyDescent="0.25">
      <c r="B245" s="1"/>
      <c r="C245" s="54">
        <v>44105</v>
      </c>
      <c r="D245" s="5">
        <v>350511.93420999998</v>
      </c>
      <c r="E245" s="5">
        <v>543.49538700000005</v>
      </c>
      <c r="F245" s="5">
        <v>1320396.0565750001</v>
      </c>
      <c r="G245" s="5">
        <v>137913.91786300001</v>
      </c>
      <c r="H245" s="5">
        <v>298516.89961700002</v>
      </c>
      <c r="I245" s="5"/>
      <c r="J245" s="5">
        <v>14249.328842000001</v>
      </c>
      <c r="K245" s="5">
        <v>462560.63769399998</v>
      </c>
      <c r="L245" s="5"/>
      <c r="M245" s="5">
        <v>12340.876839</v>
      </c>
      <c r="N245" s="5">
        <v>207951.991301</v>
      </c>
      <c r="O245" s="5">
        <v>5345.2048370000002</v>
      </c>
      <c r="P245" s="5"/>
      <c r="Q245" s="5">
        <v>30816.593173000001</v>
      </c>
      <c r="R245" s="5"/>
      <c r="S245" s="5">
        <v>21355.647566</v>
      </c>
      <c r="T245" s="5">
        <v>73041.198946000004</v>
      </c>
      <c r="U245" s="5">
        <v>2935543.7828500001</v>
      </c>
    </row>
    <row r="246" spans="2:21" x14ac:dyDescent="0.25">
      <c r="B246" s="1"/>
      <c r="C246" s="54">
        <v>44136</v>
      </c>
      <c r="D246" s="5">
        <v>361988.03411200002</v>
      </c>
      <c r="E246" s="5">
        <v>529.83493999999996</v>
      </c>
      <c r="F246" s="5">
        <v>1425565.710919</v>
      </c>
      <c r="G246" s="5">
        <v>153408.42848900001</v>
      </c>
      <c r="H246" s="5">
        <v>326035.922143</v>
      </c>
      <c r="I246" s="5"/>
      <c r="J246" s="5">
        <v>15249.635259000001</v>
      </c>
      <c r="K246" s="5">
        <v>479793.62307999999</v>
      </c>
      <c r="L246" s="5"/>
      <c r="M246" s="5">
        <v>12799.311803000001</v>
      </c>
      <c r="N246" s="5">
        <v>233728.835582</v>
      </c>
      <c r="O246" s="5">
        <v>5555.1566030000004</v>
      </c>
      <c r="P246" s="5"/>
      <c r="Q246" s="5">
        <v>33728.857375</v>
      </c>
      <c r="R246" s="5"/>
      <c r="S246" s="5">
        <v>21711.793007</v>
      </c>
      <c r="T246" s="5">
        <v>82307.964728000006</v>
      </c>
      <c r="U246" s="5">
        <v>3152403.1080399998</v>
      </c>
    </row>
    <row r="247" spans="2:21" x14ac:dyDescent="0.25">
      <c r="B247" s="1"/>
      <c r="C247" s="54">
        <v>44166</v>
      </c>
      <c r="D247" s="5">
        <v>391377.11128100002</v>
      </c>
      <c r="E247" s="5">
        <v>559.931738</v>
      </c>
      <c r="F247" s="5">
        <v>2086615.8023959999</v>
      </c>
      <c r="G247" s="5">
        <v>176141.87087000001</v>
      </c>
      <c r="H247" s="5">
        <v>385946.12841499998</v>
      </c>
      <c r="I247" s="5"/>
      <c r="J247" s="5">
        <v>17393.102546999999</v>
      </c>
      <c r="K247" s="5">
        <v>590497.27948200004</v>
      </c>
      <c r="L247" s="5"/>
      <c r="M247" s="5">
        <v>11910.751018999999</v>
      </c>
      <c r="N247" s="5">
        <v>266265.874488</v>
      </c>
      <c r="O247" s="5">
        <v>6922.7168350000002</v>
      </c>
      <c r="P247" s="5"/>
      <c r="Q247" s="5">
        <v>42300.012479999998</v>
      </c>
      <c r="R247" s="5"/>
      <c r="S247" s="5">
        <v>29601.192642999998</v>
      </c>
      <c r="T247" s="5">
        <v>90245.424209999997</v>
      </c>
      <c r="U247" s="5">
        <v>4095777.1984040001</v>
      </c>
    </row>
    <row r="248" spans="2:21" x14ac:dyDescent="0.25">
      <c r="B248" s="1"/>
      <c r="C248" s="26">
        <v>44197</v>
      </c>
      <c r="D248" s="4">
        <v>377210.91608300002</v>
      </c>
      <c r="E248" s="4">
        <v>516.92513699999995</v>
      </c>
      <c r="F248" s="4">
        <v>1705112.2797620001</v>
      </c>
      <c r="G248" s="4">
        <v>158151.94735100001</v>
      </c>
      <c r="H248" s="4">
        <v>338930.456611</v>
      </c>
      <c r="I248" s="4"/>
      <c r="J248" s="4">
        <v>14827.943281</v>
      </c>
      <c r="K248" s="4">
        <v>451616.51610200002</v>
      </c>
      <c r="L248" s="4"/>
      <c r="M248" s="4">
        <v>12621.925051</v>
      </c>
      <c r="N248" s="4">
        <v>245176.58778500001</v>
      </c>
      <c r="O248" s="4">
        <v>5612.718331</v>
      </c>
      <c r="P248" s="4"/>
      <c r="Q248" s="4">
        <v>37853.768355</v>
      </c>
      <c r="R248" s="4"/>
      <c r="S248" s="4">
        <v>27945.431109000001</v>
      </c>
      <c r="T248" s="4">
        <v>78652.919553999993</v>
      </c>
      <c r="U248" s="4">
        <v>3454230.334512</v>
      </c>
    </row>
    <row r="249" spans="2:21" x14ac:dyDescent="0.25">
      <c r="B249" s="1"/>
      <c r="C249" s="27">
        <v>44228</v>
      </c>
      <c r="D249" s="5">
        <v>366660.18660700001</v>
      </c>
      <c r="E249" s="5">
        <v>480.13721700000002</v>
      </c>
      <c r="F249" s="5">
        <v>1475730.709147</v>
      </c>
      <c r="G249" s="5">
        <v>151006.60767699999</v>
      </c>
      <c r="H249" s="5">
        <v>315295.93998099997</v>
      </c>
      <c r="I249" s="5"/>
      <c r="J249" s="5">
        <v>14162.067649000001</v>
      </c>
      <c r="K249" s="5">
        <v>480425.057638</v>
      </c>
      <c r="L249" s="5"/>
      <c r="M249" s="5">
        <v>12175.753408</v>
      </c>
      <c r="N249" s="5">
        <v>231678.895621</v>
      </c>
      <c r="O249" s="5">
        <v>5246.2471070000001</v>
      </c>
      <c r="P249" s="5"/>
      <c r="Q249" s="5">
        <v>34851.655512999998</v>
      </c>
      <c r="R249" s="5"/>
      <c r="S249" s="5">
        <v>25027.912103999999</v>
      </c>
      <c r="T249" s="5">
        <v>76557.452566000007</v>
      </c>
      <c r="U249" s="5">
        <v>3189298.6222350001</v>
      </c>
    </row>
    <row r="250" spans="2:21" x14ac:dyDescent="0.25">
      <c r="B250" s="1"/>
      <c r="C250" s="27">
        <v>44256</v>
      </c>
      <c r="D250" s="5">
        <v>403913.43277399999</v>
      </c>
      <c r="E250" s="5">
        <v>602.084519</v>
      </c>
      <c r="F250" s="5">
        <v>1630866.3078030001</v>
      </c>
      <c r="G250" s="5">
        <v>178311.91805199999</v>
      </c>
      <c r="H250" s="5">
        <v>372218.05476799997</v>
      </c>
      <c r="I250" s="5"/>
      <c r="J250" s="5">
        <v>16453.334008000002</v>
      </c>
      <c r="K250" s="5">
        <v>576517.68032699998</v>
      </c>
      <c r="L250" s="5"/>
      <c r="M250" s="5">
        <v>13679.001077000001</v>
      </c>
      <c r="N250" s="5">
        <v>280574.97895700001</v>
      </c>
      <c r="O250" s="5">
        <v>5780.7516640000003</v>
      </c>
      <c r="P250" s="5"/>
      <c r="Q250" s="5">
        <v>40657.749644000003</v>
      </c>
      <c r="R250" s="5"/>
      <c r="S250" s="5">
        <v>29800.431984999999</v>
      </c>
      <c r="T250" s="5">
        <v>90692.095618000007</v>
      </c>
      <c r="U250" s="5">
        <v>3640067.8211960001</v>
      </c>
    </row>
    <row r="251" spans="2:21" x14ac:dyDescent="0.25">
      <c r="B251" s="1"/>
      <c r="C251" s="27">
        <v>44287</v>
      </c>
      <c r="D251" s="5">
        <v>330593.23495200003</v>
      </c>
      <c r="E251" s="5">
        <v>406.61092000000002</v>
      </c>
      <c r="F251" s="5">
        <v>1414199.896584</v>
      </c>
      <c r="G251" s="5">
        <v>138198.03010500001</v>
      </c>
      <c r="H251" s="5">
        <v>288802.86282099999</v>
      </c>
      <c r="I251" s="5"/>
      <c r="J251" s="5">
        <v>12688.746085999999</v>
      </c>
      <c r="K251" s="5">
        <v>457907.12318699999</v>
      </c>
      <c r="L251" s="5"/>
      <c r="M251" s="5">
        <v>10263.019767</v>
      </c>
      <c r="N251" s="5">
        <v>238998.47507499999</v>
      </c>
      <c r="O251" s="5">
        <v>4940.1681740000004</v>
      </c>
      <c r="P251" s="5"/>
      <c r="Q251" s="5">
        <v>34251.693339999998</v>
      </c>
      <c r="R251" s="5"/>
      <c r="S251" s="5">
        <v>25760.937952</v>
      </c>
      <c r="T251" s="5">
        <v>68573.251539000004</v>
      </c>
      <c r="U251" s="5">
        <v>3025584.0505019999</v>
      </c>
    </row>
    <row r="252" spans="2:21" x14ac:dyDescent="0.25">
      <c r="B252" s="1"/>
      <c r="C252" s="27">
        <v>44317</v>
      </c>
      <c r="D252" s="5">
        <v>437026.59689599997</v>
      </c>
      <c r="E252" s="5">
        <v>538.02858600000002</v>
      </c>
      <c r="F252" s="5">
        <v>2509551.8950550002</v>
      </c>
      <c r="G252" s="5">
        <v>178909.37684499999</v>
      </c>
      <c r="H252" s="5">
        <v>399180.40605500003</v>
      </c>
      <c r="I252" s="5"/>
      <c r="J252" s="5">
        <v>16717.162092999999</v>
      </c>
      <c r="K252" s="5">
        <v>620084.22333900002</v>
      </c>
      <c r="L252" s="5"/>
      <c r="M252" s="5">
        <v>13351.73551</v>
      </c>
      <c r="N252" s="5">
        <v>328469.32588299998</v>
      </c>
      <c r="O252" s="5">
        <v>7204.6530590000002</v>
      </c>
      <c r="P252" s="5"/>
      <c r="Q252" s="5">
        <v>51154.89875</v>
      </c>
      <c r="R252" s="5"/>
      <c r="S252" s="5">
        <v>39049.588699</v>
      </c>
      <c r="T252" s="5">
        <v>88240.242316999997</v>
      </c>
      <c r="U252" s="5">
        <v>4689478.1330870008</v>
      </c>
    </row>
    <row r="253" spans="2:21" x14ac:dyDescent="0.25">
      <c r="B253" s="1"/>
      <c r="C253" s="27">
        <v>44348</v>
      </c>
      <c r="D253" s="5">
        <v>419442.85178600001</v>
      </c>
      <c r="E253" s="5">
        <v>526.95972900000004</v>
      </c>
      <c r="F253" s="5">
        <v>2307659.6507529998</v>
      </c>
      <c r="G253" s="5">
        <v>171563.130515</v>
      </c>
      <c r="H253" s="5">
        <v>357530.72939499997</v>
      </c>
      <c r="I253" s="5"/>
      <c r="J253" s="5">
        <v>16003.964157</v>
      </c>
      <c r="K253" s="5">
        <v>590902.32581800001</v>
      </c>
      <c r="L253" s="5"/>
      <c r="M253" s="5">
        <v>12571.651137000001</v>
      </c>
      <c r="N253" s="5">
        <v>310999.059351</v>
      </c>
      <c r="O253" s="5">
        <v>6948.0022950000002</v>
      </c>
      <c r="P253" s="5"/>
      <c r="Q253" s="5">
        <v>46340.287282999998</v>
      </c>
      <c r="R253" s="5"/>
      <c r="S253" s="5">
        <v>34880.890417000002</v>
      </c>
      <c r="T253" s="5">
        <v>87139.054558000003</v>
      </c>
      <c r="U253" s="5">
        <v>4362508.5571940001</v>
      </c>
    </row>
    <row r="254" spans="2:21" x14ac:dyDescent="0.25">
      <c r="B254" s="1"/>
      <c r="C254" s="27">
        <v>44378</v>
      </c>
      <c r="D254" s="5">
        <v>487384.78329400002</v>
      </c>
      <c r="E254" s="5">
        <v>622.090014</v>
      </c>
      <c r="F254" s="5">
        <v>2376752.9616530002</v>
      </c>
      <c r="G254" s="5">
        <v>185587.601945</v>
      </c>
      <c r="H254" s="5">
        <v>384877.64680699998</v>
      </c>
      <c r="I254" s="5"/>
      <c r="J254" s="5">
        <v>18859.957876</v>
      </c>
      <c r="K254" s="5">
        <v>652258.16338100005</v>
      </c>
      <c r="L254" s="5"/>
      <c r="M254" s="5">
        <v>14817.65444</v>
      </c>
      <c r="N254" s="5">
        <v>341448.440222</v>
      </c>
      <c r="O254" s="5">
        <v>7638.6944739999999</v>
      </c>
      <c r="P254" s="5"/>
      <c r="Q254" s="5">
        <v>48536.861104000003</v>
      </c>
      <c r="R254" s="5"/>
      <c r="S254" s="5">
        <v>35890.277867999997</v>
      </c>
      <c r="T254" s="5">
        <v>95952.840014000001</v>
      </c>
      <c r="U254" s="5">
        <v>4650627.9730919991</v>
      </c>
    </row>
    <row r="255" spans="2:21" x14ac:dyDescent="0.25">
      <c r="B255" s="1"/>
      <c r="C255" s="27">
        <v>44409</v>
      </c>
      <c r="D255" s="5">
        <v>498376.42194899998</v>
      </c>
      <c r="E255" s="5">
        <v>713.35304499999995</v>
      </c>
      <c r="F255" s="5">
        <v>2601825.3848669999</v>
      </c>
      <c r="G255" s="5">
        <v>205497.69680400001</v>
      </c>
      <c r="H255" s="5">
        <v>421813.00410700002</v>
      </c>
      <c r="I255" s="5"/>
      <c r="J255" s="5">
        <v>19523.928984999999</v>
      </c>
      <c r="K255" s="5">
        <v>726025.75201900001</v>
      </c>
      <c r="L255" s="5"/>
      <c r="M255" s="5">
        <v>15166.659679</v>
      </c>
      <c r="N255" s="5">
        <v>389292.89578800002</v>
      </c>
      <c r="O255" s="5">
        <v>7484.0463239999999</v>
      </c>
      <c r="P255" s="5"/>
      <c r="Q255" s="5">
        <v>52784.835695000002</v>
      </c>
      <c r="R255" s="5"/>
      <c r="S255" s="5">
        <v>38482.749017000002</v>
      </c>
      <c r="T255" s="5">
        <v>105184.74408</v>
      </c>
      <c r="U255" s="5">
        <v>5082171.4723590007</v>
      </c>
    </row>
    <row r="256" spans="2:21" x14ac:dyDescent="0.25">
      <c r="B256" s="1"/>
      <c r="C256" s="27">
        <v>44440</v>
      </c>
      <c r="D256" s="5">
        <v>491840.49923700001</v>
      </c>
      <c r="E256" s="5">
        <v>653.43438700000002</v>
      </c>
      <c r="F256" s="5">
        <v>2397567.8035340002</v>
      </c>
      <c r="G256" s="5">
        <v>193305.50535399999</v>
      </c>
      <c r="H256" s="5">
        <v>391117.32163199998</v>
      </c>
      <c r="I256" s="5"/>
      <c r="J256" s="5">
        <v>19138.681715999999</v>
      </c>
      <c r="K256" s="5">
        <v>676813.22695799998</v>
      </c>
      <c r="L256" s="5"/>
      <c r="M256" s="5">
        <v>15179.795746</v>
      </c>
      <c r="N256" s="5">
        <v>372382.865965</v>
      </c>
      <c r="O256" s="5">
        <v>7083.0346790000003</v>
      </c>
      <c r="P256" s="5"/>
      <c r="Q256" s="5">
        <v>46810.825214999997</v>
      </c>
      <c r="R256" s="5"/>
      <c r="S256" s="5">
        <v>35854.749429000003</v>
      </c>
      <c r="T256" s="5">
        <v>96738.796212000001</v>
      </c>
      <c r="U256" s="5">
        <v>4744486.5400639996</v>
      </c>
    </row>
    <row r="257" spans="2:21" x14ac:dyDescent="0.25">
      <c r="B257" s="1"/>
      <c r="C257" s="27">
        <v>44470</v>
      </c>
      <c r="D257" s="5">
        <v>543114.53058200004</v>
      </c>
      <c r="E257" s="5">
        <v>651.39418599999999</v>
      </c>
      <c r="F257" s="5">
        <v>2346339.9947009999</v>
      </c>
      <c r="G257" s="5">
        <v>195633.874002</v>
      </c>
      <c r="H257" s="5">
        <v>391996.02299099998</v>
      </c>
      <c r="I257" s="5"/>
      <c r="J257" s="5">
        <v>21029.959661000001</v>
      </c>
      <c r="K257" s="5">
        <v>664148.05944500002</v>
      </c>
      <c r="L257" s="5"/>
      <c r="M257" s="5">
        <v>16193.330603</v>
      </c>
      <c r="N257" s="5">
        <v>386688.88960599998</v>
      </c>
      <c r="O257" s="5">
        <v>7507.5352199999998</v>
      </c>
      <c r="P257" s="5"/>
      <c r="Q257" s="5">
        <v>44321.891133999998</v>
      </c>
      <c r="R257" s="5"/>
      <c r="S257" s="5">
        <v>33743.478729000002</v>
      </c>
      <c r="T257" s="5">
        <v>97848.241435999997</v>
      </c>
      <c r="U257" s="5">
        <v>4749217.202296</v>
      </c>
    </row>
    <row r="258" spans="2:21" x14ac:dyDescent="0.25">
      <c r="B258" s="1"/>
      <c r="C258" s="54">
        <v>44501</v>
      </c>
      <c r="D258" s="5">
        <v>524071.966999</v>
      </c>
      <c r="E258" s="5">
        <v>751.31826799999999</v>
      </c>
      <c r="F258" s="5">
        <v>2367737.8382270001</v>
      </c>
      <c r="G258" s="5">
        <v>214015.53748100001</v>
      </c>
      <c r="H258" s="5">
        <v>389013.734635</v>
      </c>
      <c r="I258" s="5"/>
      <c r="J258" s="5">
        <v>20540.680699</v>
      </c>
      <c r="K258" s="5">
        <v>731596.44295599998</v>
      </c>
      <c r="L258" s="5"/>
      <c r="M258" s="5">
        <v>15517.528813000001</v>
      </c>
      <c r="N258" s="5">
        <v>435250.65365499997</v>
      </c>
      <c r="O258" s="5">
        <v>7182.2022550000002</v>
      </c>
      <c r="P258" s="5"/>
      <c r="Q258" s="5">
        <v>48942.468124999999</v>
      </c>
      <c r="R258" s="5"/>
      <c r="S258" s="5">
        <v>36696.838753999997</v>
      </c>
      <c r="T258" s="5">
        <v>63164.063415999997</v>
      </c>
      <c r="U258" s="5">
        <v>4854481.2742830003</v>
      </c>
    </row>
    <row r="259" spans="2:21" x14ac:dyDescent="0.25">
      <c r="B259" s="1"/>
      <c r="C259" s="54">
        <v>44531</v>
      </c>
      <c r="D259" s="5">
        <v>639485.77379200002</v>
      </c>
      <c r="E259" s="5">
        <v>833.68764899999996</v>
      </c>
      <c r="F259" s="5">
        <v>2879969.4678659998</v>
      </c>
      <c r="G259" s="5">
        <v>232441.05350400001</v>
      </c>
      <c r="H259" s="5">
        <v>489479.95767899998</v>
      </c>
      <c r="I259" s="5"/>
      <c r="J259" s="5">
        <v>24493.595428000001</v>
      </c>
      <c r="K259" s="5">
        <v>785409.54774299997</v>
      </c>
      <c r="L259" s="5"/>
      <c r="M259" s="5">
        <v>18367.104976999999</v>
      </c>
      <c r="N259" s="5">
        <v>474047.02291399997</v>
      </c>
      <c r="O259" s="5">
        <v>8465.5624919999991</v>
      </c>
      <c r="P259" s="5"/>
      <c r="Q259" s="5">
        <v>52723.844257999997</v>
      </c>
      <c r="R259" s="5"/>
      <c r="S259" s="5">
        <v>40390.993635999999</v>
      </c>
      <c r="T259" s="5">
        <v>84761.862236000001</v>
      </c>
      <c r="U259" s="5">
        <v>5730869.4741740003</v>
      </c>
    </row>
    <row r="260" spans="2:21" x14ac:dyDescent="0.25">
      <c r="B260" s="1"/>
      <c r="C260" s="26">
        <v>44562</v>
      </c>
      <c r="D260" s="4">
        <v>552279.37236799998</v>
      </c>
      <c r="E260" s="4">
        <v>749.34593199999995</v>
      </c>
      <c r="F260" s="4">
        <v>2058719.0697639999</v>
      </c>
      <c r="G260" s="4">
        <v>218978.83691899999</v>
      </c>
      <c r="H260" s="4">
        <v>402653.13877399999</v>
      </c>
      <c r="I260" s="4"/>
      <c r="J260" s="4">
        <v>21186.414778999999</v>
      </c>
      <c r="K260" s="4">
        <v>703513.98595600005</v>
      </c>
      <c r="L260" s="4"/>
      <c r="M260" s="4">
        <v>15906.338</v>
      </c>
      <c r="N260" s="4">
        <v>450184.04606800003</v>
      </c>
      <c r="O260" s="4">
        <v>7085.5273029999998</v>
      </c>
      <c r="P260" s="4"/>
      <c r="Q260" s="4">
        <v>46587.579441000002</v>
      </c>
      <c r="R260" s="4"/>
      <c r="S260" s="4">
        <v>37210.431606999999</v>
      </c>
      <c r="T260" s="4">
        <v>104439.381051</v>
      </c>
      <c r="U260" s="4">
        <v>4619493.4679619996</v>
      </c>
    </row>
    <row r="261" spans="2:21" x14ac:dyDescent="0.25">
      <c r="B261" s="1"/>
      <c r="C261" s="27">
        <v>44593</v>
      </c>
      <c r="D261" s="5">
        <v>524034.64598799997</v>
      </c>
      <c r="E261" s="5">
        <v>716.52589699999999</v>
      </c>
      <c r="F261" s="5">
        <v>1988074.541824</v>
      </c>
      <c r="G261" s="5">
        <v>197766.613663</v>
      </c>
      <c r="H261" s="5">
        <v>394591.28856299998</v>
      </c>
      <c r="I261" s="5"/>
      <c r="J261" s="5">
        <v>19059.673137000002</v>
      </c>
      <c r="K261" s="5">
        <v>658927.25167699996</v>
      </c>
      <c r="L261" s="5"/>
      <c r="M261" s="5">
        <v>14468.400729999999</v>
      </c>
      <c r="N261" s="5">
        <v>411097.711595</v>
      </c>
      <c r="O261" s="5">
        <v>6803.0511269999997</v>
      </c>
      <c r="P261" s="5"/>
      <c r="Q261" s="5">
        <v>41649.714612000003</v>
      </c>
      <c r="R261" s="5"/>
      <c r="S261" s="5">
        <v>33226.576383</v>
      </c>
      <c r="T261" s="5">
        <v>90183.403130999999</v>
      </c>
      <c r="U261" s="5">
        <v>4380599.3983270004</v>
      </c>
    </row>
    <row r="262" spans="2:21" x14ac:dyDescent="0.25">
      <c r="B262" s="1"/>
      <c r="C262" s="27">
        <v>44621</v>
      </c>
      <c r="D262" s="5">
        <v>593274.20072700002</v>
      </c>
      <c r="E262" s="5">
        <v>845.77726299999995</v>
      </c>
      <c r="F262" s="5">
        <v>2176615.001284</v>
      </c>
      <c r="G262" s="5">
        <v>220328.38883000001</v>
      </c>
      <c r="H262" s="5">
        <v>437049.21192899998</v>
      </c>
      <c r="I262" s="5"/>
      <c r="J262" s="5">
        <v>22998.284647</v>
      </c>
      <c r="K262" s="5">
        <v>741263.036891</v>
      </c>
      <c r="L262" s="5"/>
      <c r="M262" s="5">
        <v>17006.107840000001</v>
      </c>
      <c r="N262" s="5">
        <v>470999.80302300001</v>
      </c>
      <c r="O262" s="5">
        <v>7666.1784189999998</v>
      </c>
      <c r="P262" s="5"/>
      <c r="Q262" s="5">
        <v>45655.454533999997</v>
      </c>
      <c r="R262" s="5"/>
      <c r="S262" s="5">
        <v>35968.761304</v>
      </c>
      <c r="T262" s="5">
        <v>104441.047483</v>
      </c>
      <c r="U262" s="5">
        <v>4874111.2541739997</v>
      </c>
    </row>
    <row r="263" spans="2:21" x14ac:dyDescent="0.25">
      <c r="B263" s="1"/>
      <c r="C263" s="27">
        <v>44652</v>
      </c>
      <c r="D263" s="5">
        <v>559916.30256099999</v>
      </c>
      <c r="E263" s="5">
        <v>701.43058299999996</v>
      </c>
      <c r="F263" s="5">
        <v>2034357.1755870001</v>
      </c>
      <c r="G263" s="5">
        <v>196509.642097</v>
      </c>
      <c r="H263" s="5">
        <v>415112.85326200002</v>
      </c>
      <c r="I263" s="5"/>
      <c r="J263" s="5">
        <v>21716.227425000001</v>
      </c>
      <c r="K263" s="5">
        <v>661625.286387</v>
      </c>
      <c r="L263" s="5"/>
      <c r="M263" s="5">
        <v>15839.365667</v>
      </c>
      <c r="N263" s="5">
        <v>425250.65149900003</v>
      </c>
      <c r="O263" s="5">
        <v>7203.4891900000002</v>
      </c>
      <c r="P263" s="5"/>
      <c r="Q263" s="5">
        <v>41502.06596</v>
      </c>
      <c r="R263" s="5"/>
      <c r="S263" s="5">
        <v>33112.595906000002</v>
      </c>
      <c r="T263" s="5">
        <v>94846.787679999994</v>
      </c>
      <c r="U263" s="5">
        <v>4507693.8738040002</v>
      </c>
    </row>
    <row r="264" spans="2:21" x14ac:dyDescent="0.25">
      <c r="B264" s="1"/>
      <c r="C264" s="27">
        <v>44682</v>
      </c>
      <c r="D264" s="5">
        <v>578238.60999100003</v>
      </c>
      <c r="E264" s="5">
        <v>763.13112799999999</v>
      </c>
      <c r="F264" s="5">
        <v>2081128.2668359999</v>
      </c>
      <c r="G264" s="5">
        <v>220789.082593</v>
      </c>
      <c r="H264" s="5">
        <v>408260.086029</v>
      </c>
      <c r="I264" s="5"/>
      <c r="J264" s="5">
        <v>22686.040837</v>
      </c>
      <c r="K264" s="5">
        <v>680324.64337599999</v>
      </c>
      <c r="L264" s="5"/>
      <c r="M264" s="5">
        <v>16373.742488</v>
      </c>
      <c r="N264" s="5">
        <v>500988.93041500001</v>
      </c>
      <c r="O264" s="5">
        <v>7467.9245090000004</v>
      </c>
      <c r="P264" s="5"/>
      <c r="Q264" s="5">
        <v>46292.714369000001</v>
      </c>
      <c r="R264" s="5"/>
      <c r="S264" s="5">
        <v>35992.926461000003</v>
      </c>
      <c r="T264" s="5">
        <v>105902.529992</v>
      </c>
      <c r="U264" s="5">
        <v>4705208.6290239999</v>
      </c>
    </row>
    <row r="265" spans="2:21" x14ac:dyDescent="0.25">
      <c r="B265" s="1"/>
      <c r="C265" s="27">
        <v>44713</v>
      </c>
      <c r="D265" s="5">
        <v>540487.08574200002</v>
      </c>
      <c r="E265" s="5">
        <v>693.68541800000003</v>
      </c>
      <c r="F265" s="5">
        <v>1953504.087203</v>
      </c>
      <c r="G265" s="5">
        <v>195048.95305700001</v>
      </c>
      <c r="H265" s="5">
        <v>383337.17243799998</v>
      </c>
      <c r="I265" s="5"/>
      <c r="J265" s="5">
        <v>21213.879583999998</v>
      </c>
      <c r="K265" s="5">
        <v>662812.17837500002</v>
      </c>
      <c r="L265" s="5"/>
      <c r="M265" s="5">
        <v>15144.107989</v>
      </c>
      <c r="N265" s="5">
        <v>456753.802456</v>
      </c>
      <c r="O265" s="5">
        <v>6920.9051680000002</v>
      </c>
      <c r="P265" s="5"/>
      <c r="Q265" s="5">
        <v>41163.948387999997</v>
      </c>
      <c r="R265" s="5"/>
      <c r="S265" s="5">
        <v>31621.427319999999</v>
      </c>
      <c r="T265" s="5">
        <v>94984.325370999999</v>
      </c>
      <c r="U265" s="5">
        <v>4403685.5585089996</v>
      </c>
    </row>
    <row r="266" spans="2:21" x14ac:dyDescent="0.25">
      <c r="B266" s="1"/>
      <c r="C266" s="27">
        <v>44743</v>
      </c>
      <c r="D266" s="5">
        <v>581124.15532300004</v>
      </c>
      <c r="E266" s="5">
        <v>690.75686099999996</v>
      </c>
      <c r="F266" s="5">
        <v>2129698.2045459999</v>
      </c>
      <c r="G266" s="5">
        <v>194490.31356899999</v>
      </c>
      <c r="H266" s="5">
        <v>415051.75474800001</v>
      </c>
      <c r="I266" s="5"/>
      <c r="J266" s="5">
        <v>22655.985120000001</v>
      </c>
      <c r="K266" s="5">
        <v>707407.70464300003</v>
      </c>
      <c r="L266" s="5"/>
      <c r="M266" s="5">
        <v>15977.918173</v>
      </c>
      <c r="N266" s="5">
        <v>463414.36102700001</v>
      </c>
      <c r="O266" s="5">
        <v>7321.771522</v>
      </c>
      <c r="P266" s="5"/>
      <c r="Q266" s="5">
        <v>40664.465860999997</v>
      </c>
      <c r="R266" s="5"/>
      <c r="S266" s="5">
        <v>31053.245170999999</v>
      </c>
      <c r="T266" s="5">
        <v>93676.781621999995</v>
      </c>
      <c r="U266" s="5">
        <v>4703227.4181859996</v>
      </c>
    </row>
    <row r="267" spans="2:21" x14ac:dyDescent="0.25">
      <c r="B267" s="1"/>
      <c r="C267" s="27">
        <v>44774</v>
      </c>
      <c r="D267" s="5">
        <v>573812.60215799999</v>
      </c>
      <c r="E267" s="5">
        <v>795.31028100000003</v>
      </c>
      <c r="F267" s="5">
        <v>2238098.8679579999</v>
      </c>
      <c r="G267" s="5">
        <v>220488.61356</v>
      </c>
      <c r="H267" s="5">
        <v>399578.26842699997</v>
      </c>
      <c r="I267" s="5"/>
      <c r="J267" s="5">
        <v>23026.056131000001</v>
      </c>
      <c r="K267" s="5">
        <v>694710.08764299995</v>
      </c>
      <c r="L267" s="5"/>
      <c r="M267" s="5">
        <v>15971.220372</v>
      </c>
      <c r="N267" s="5">
        <v>536647.25521700003</v>
      </c>
      <c r="O267" s="5">
        <v>6857.0202069999996</v>
      </c>
      <c r="P267" s="5"/>
      <c r="Q267" s="5">
        <v>45400.068185999997</v>
      </c>
      <c r="R267" s="5"/>
      <c r="S267" s="5">
        <v>34139.807817000001</v>
      </c>
      <c r="T267" s="5">
        <v>115498.813265</v>
      </c>
      <c r="U267" s="5">
        <v>4905023.9912219997</v>
      </c>
    </row>
    <row r="268" spans="2:21" x14ac:dyDescent="0.25">
      <c r="B268" s="1"/>
      <c r="C268" s="27">
        <v>44805</v>
      </c>
      <c r="D268" s="5">
        <v>570810.874587</v>
      </c>
      <c r="E268" s="5">
        <v>739.35706900000002</v>
      </c>
      <c r="F268" s="5">
        <v>2157237.0987490001</v>
      </c>
      <c r="G268" s="5">
        <v>200753.26857399999</v>
      </c>
      <c r="H268" s="5">
        <v>428473.622225</v>
      </c>
      <c r="I268" s="5"/>
      <c r="J268" s="5">
        <v>22362.672865</v>
      </c>
      <c r="K268" s="5">
        <v>684755.79909099999</v>
      </c>
      <c r="L268" s="5"/>
      <c r="M268" s="5">
        <v>15166.173353</v>
      </c>
      <c r="N268" s="5">
        <v>493971.91574099998</v>
      </c>
      <c r="O268" s="5">
        <v>7039.503721</v>
      </c>
      <c r="P268" s="5"/>
      <c r="Q268" s="5">
        <v>41988.664828000001</v>
      </c>
      <c r="R268" s="5"/>
      <c r="S268" s="5">
        <v>31359.706842</v>
      </c>
      <c r="T268" s="5">
        <v>105102.757859</v>
      </c>
      <c r="U268" s="5">
        <v>4759761.4155040001</v>
      </c>
    </row>
    <row r="269" spans="2:21" x14ac:dyDescent="0.25">
      <c r="B269" s="1"/>
      <c r="C269" s="27">
        <v>44835</v>
      </c>
      <c r="D269" s="5">
        <v>618211.78884399997</v>
      </c>
      <c r="E269" s="5">
        <v>707.40664800000002</v>
      </c>
      <c r="F269" s="5">
        <v>2266421.4525540001</v>
      </c>
      <c r="G269" s="5">
        <v>196708.56407200001</v>
      </c>
      <c r="H269" s="5">
        <v>407931.52010700002</v>
      </c>
      <c r="I269" s="5"/>
      <c r="J269" s="5">
        <v>24009.116773999998</v>
      </c>
      <c r="K269" s="5">
        <v>762527.87864300003</v>
      </c>
      <c r="L269" s="5"/>
      <c r="M269" s="5">
        <v>16383.843226999999</v>
      </c>
      <c r="N269" s="5">
        <v>500931.85967400001</v>
      </c>
      <c r="O269" s="5">
        <v>7408.7933329999996</v>
      </c>
      <c r="P269" s="5"/>
      <c r="Q269" s="5">
        <v>39626.567703000001</v>
      </c>
      <c r="R269" s="5"/>
      <c r="S269" s="5">
        <v>29273.704054999998</v>
      </c>
      <c r="T269" s="5">
        <v>121882.841115</v>
      </c>
      <c r="U269" s="5">
        <v>4992025.3367489995</v>
      </c>
    </row>
    <row r="270" spans="2:21" x14ac:dyDescent="0.25">
      <c r="B270" s="1"/>
      <c r="C270" s="27">
        <v>44866</v>
      </c>
      <c r="D270" s="5">
        <v>575055.865551</v>
      </c>
      <c r="E270" s="5">
        <v>852.58467599999994</v>
      </c>
      <c r="F270" s="5">
        <v>2070194.7128930001</v>
      </c>
      <c r="G270" s="5">
        <v>223524.08118499999</v>
      </c>
      <c r="H270" s="5">
        <v>391340.63090699998</v>
      </c>
      <c r="I270" s="5"/>
      <c r="J270" s="5">
        <v>23084.161966</v>
      </c>
      <c r="K270" s="5">
        <v>756380.85044199997</v>
      </c>
      <c r="L270" s="5"/>
      <c r="M270" s="5">
        <v>15622.704385999999</v>
      </c>
      <c r="N270" s="5">
        <v>562654.11270699999</v>
      </c>
      <c r="O270" s="5">
        <v>7137.8875680000001</v>
      </c>
      <c r="P270" s="5"/>
      <c r="Q270" s="5">
        <v>46560.922396000002</v>
      </c>
      <c r="R270" s="5"/>
      <c r="S270" s="5">
        <v>32387.259687000002</v>
      </c>
      <c r="T270" s="5">
        <v>122909.301207</v>
      </c>
      <c r="U270" s="5">
        <v>4827705.0755709996</v>
      </c>
    </row>
    <row r="271" spans="2:21" x14ac:dyDescent="0.25">
      <c r="B271" s="1"/>
      <c r="C271" s="54">
        <v>44896</v>
      </c>
      <c r="D271" s="5">
        <v>712348.81019300001</v>
      </c>
      <c r="E271" s="5">
        <v>901.28468699999996</v>
      </c>
      <c r="F271" s="5">
        <v>2705482.7871139999</v>
      </c>
      <c r="G271" s="5">
        <v>240125.181969</v>
      </c>
      <c r="H271" s="5">
        <v>519813.94028899999</v>
      </c>
      <c r="I271" s="5"/>
      <c r="J271" s="5">
        <v>27521.399816000001</v>
      </c>
      <c r="K271" s="5">
        <v>741174.82788200001</v>
      </c>
      <c r="L271" s="5"/>
      <c r="M271" s="5">
        <v>18473.834908000001</v>
      </c>
      <c r="N271" s="5">
        <v>608757.74741900002</v>
      </c>
      <c r="O271" s="5">
        <v>8966.5620589999999</v>
      </c>
      <c r="P271" s="5"/>
      <c r="Q271" s="5">
        <v>51218.647398000001</v>
      </c>
      <c r="R271" s="5"/>
      <c r="S271" s="5">
        <v>35846.973444000003</v>
      </c>
      <c r="T271" s="5">
        <v>131990.97775399999</v>
      </c>
      <c r="U271" s="5">
        <v>5802622.974932</v>
      </c>
    </row>
    <row r="272" spans="2:21" x14ac:dyDescent="0.25">
      <c r="B272" s="1"/>
      <c r="C272" s="26">
        <v>44927</v>
      </c>
      <c r="D272" s="4">
        <v>615476.85491700005</v>
      </c>
      <c r="E272" s="4">
        <v>895.85276899999997</v>
      </c>
      <c r="F272" s="4">
        <v>2185059.8818629999</v>
      </c>
      <c r="G272" s="4">
        <v>227667.156973</v>
      </c>
      <c r="H272" s="4">
        <v>419156.096433</v>
      </c>
      <c r="I272" s="4"/>
      <c r="J272" s="4">
        <v>24003.623692000001</v>
      </c>
      <c r="K272" s="4">
        <v>747025.49274500005</v>
      </c>
      <c r="L272" s="4"/>
      <c r="M272" s="4">
        <v>16132.959728</v>
      </c>
      <c r="N272" s="4">
        <v>574618.30819200003</v>
      </c>
      <c r="O272" s="4">
        <v>7647.8273319999998</v>
      </c>
      <c r="P272" s="4"/>
      <c r="Q272" s="4">
        <v>46554.611911</v>
      </c>
      <c r="R272" s="4"/>
      <c r="S272" s="4">
        <v>33565.942096999999</v>
      </c>
      <c r="T272" s="4">
        <v>124939.312875</v>
      </c>
      <c r="U272" s="4">
        <v>5022743.9215270001</v>
      </c>
    </row>
    <row r="273" spans="2:21" x14ac:dyDescent="0.25">
      <c r="B273" s="1"/>
      <c r="C273" s="27">
        <v>44958</v>
      </c>
      <c r="D273" s="5">
        <v>591175.92301599996</v>
      </c>
      <c r="E273" s="5">
        <v>861.389771</v>
      </c>
      <c r="F273" s="5">
        <v>2198758.6132990001</v>
      </c>
      <c r="G273" s="5">
        <v>207464.577414</v>
      </c>
      <c r="H273" s="5">
        <v>417109.23334099998</v>
      </c>
      <c r="I273" s="5"/>
      <c r="J273" s="5">
        <v>21685.515653999999</v>
      </c>
      <c r="K273" s="5">
        <v>676866.49056900002</v>
      </c>
      <c r="L273" s="5"/>
      <c r="M273" s="5">
        <v>15029.231823</v>
      </c>
      <c r="N273" s="5">
        <v>541378.58238399995</v>
      </c>
      <c r="O273" s="5">
        <v>7632.8808069999995</v>
      </c>
      <c r="P273" s="5"/>
      <c r="Q273" s="5">
        <v>41780.123101999998</v>
      </c>
      <c r="R273" s="5"/>
      <c r="S273" s="5">
        <v>30196.599862999999</v>
      </c>
      <c r="T273" s="5">
        <v>113055.899279</v>
      </c>
      <c r="U273" s="5">
        <v>4862995.0603220006</v>
      </c>
    </row>
    <row r="274" spans="2:21" x14ac:dyDescent="0.25">
      <c r="B274" s="1"/>
      <c r="C274" s="27">
        <v>44986</v>
      </c>
      <c r="D274" s="5">
        <v>655897.50009999995</v>
      </c>
      <c r="E274" s="5">
        <v>969.13564599999995</v>
      </c>
      <c r="F274" s="5">
        <v>2431094.1453209999</v>
      </c>
      <c r="G274" s="5">
        <v>229444.58818399999</v>
      </c>
      <c r="H274" s="5">
        <v>489588.96614600002</v>
      </c>
      <c r="I274" s="5"/>
      <c r="J274" s="5">
        <v>25386.964249000001</v>
      </c>
      <c r="K274" s="5">
        <v>747833.70044299995</v>
      </c>
      <c r="L274" s="5"/>
      <c r="M274" s="5">
        <v>17677.077722999999</v>
      </c>
      <c r="N274" s="5">
        <v>600162.72089600004</v>
      </c>
      <c r="O274" s="5">
        <v>8411.1954040000001</v>
      </c>
      <c r="P274" s="5"/>
      <c r="Q274" s="5">
        <v>46973.569206</v>
      </c>
      <c r="R274" s="5"/>
      <c r="S274" s="5">
        <v>32025.400019000001</v>
      </c>
      <c r="T274" s="5">
        <v>126249.014119</v>
      </c>
      <c r="U274" s="5">
        <v>5411713.9774559997</v>
      </c>
    </row>
    <row r="275" spans="2:21" x14ac:dyDescent="0.25">
      <c r="B275" s="1"/>
      <c r="C275" s="27">
        <v>45017</v>
      </c>
      <c r="D275" s="5">
        <v>618952.60323999997</v>
      </c>
      <c r="E275" s="5">
        <v>819.61026500000003</v>
      </c>
      <c r="F275" s="5">
        <v>2268345.114879</v>
      </c>
      <c r="G275" s="5">
        <v>197686.86900199999</v>
      </c>
      <c r="H275" s="5">
        <v>394535.66835300002</v>
      </c>
      <c r="I275" s="5"/>
      <c r="J275" s="5">
        <v>23219.618176</v>
      </c>
      <c r="K275" s="5">
        <v>644033.18622300006</v>
      </c>
      <c r="L275" s="5"/>
      <c r="M275" s="5">
        <v>14001.124841000001</v>
      </c>
      <c r="N275" s="5">
        <v>513949.121162</v>
      </c>
      <c r="O275" s="5">
        <v>8008.2660450000003</v>
      </c>
      <c r="P275" s="5"/>
      <c r="Q275" s="5">
        <v>41906.212555999999</v>
      </c>
      <c r="R275" s="5"/>
      <c r="S275" s="5">
        <v>28382.853867999998</v>
      </c>
      <c r="T275" s="5">
        <v>126039.947732</v>
      </c>
      <c r="U275" s="5">
        <v>4879880.1963419998</v>
      </c>
    </row>
    <row r="276" spans="2:21" x14ac:dyDescent="0.25">
      <c r="B276" s="1"/>
      <c r="C276" s="27">
        <v>45047</v>
      </c>
      <c r="D276" s="5">
        <v>626486.09311300004</v>
      </c>
      <c r="E276" s="5">
        <v>1006.358173</v>
      </c>
      <c r="F276" s="5">
        <v>2284104.920928</v>
      </c>
      <c r="G276" s="5">
        <v>233499.52441799999</v>
      </c>
      <c r="H276" s="5">
        <v>414180.79184199998</v>
      </c>
      <c r="I276" s="5"/>
      <c r="J276" s="5">
        <v>24385.916700999998</v>
      </c>
      <c r="K276" s="5">
        <v>725727.69562899997</v>
      </c>
      <c r="L276" s="5"/>
      <c r="M276" s="5">
        <v>16682.330268000002</v>
      </c>
      <c r="N276" s="5">
        <v>621167.97967200004</v>
      </c>
      <c r="O276" s="5">
        <v>8222.7071030000006</v>
      </c>
      <c r="P276" s="5"/>
      <c r="Q276" s="5">
        <v>48237.920618999997</v>
      </c>
      <c r="R276" s="5"/>
      <c r="S276" s="5">
        <v>31965.755420000001</v>
      </c>
      <c r="T276" s="5">
        <v>130026.64874999999</v>
      </c>
      <c r="U276" s="5">
        <v>5165694.6426360011</v>
      </c>
    </row>
    <row r="277" spans="2:21" x14ac:dyDescent="0.25">
      <c r="B277" s="1"/>
      <c r="C277" s="27">
        <v>45078</v>
      </c>
      <c r="D277" s="5">
        <v>589140.35947899998</v>
      </c>
      <c r="E277" s="5">
        <v>890.621172</v>
      </c>
      <c r="F277" s="5">
        <v>2177883.3365620002</v>
      </c>
      <c r="G277" s="5">
        <v>202939.68386799999</v>
      </c>
      <c r="H277" s="5">
        <v>427720.77617999999</v>
      </c>
      <c r="I277" s="5"/>
      <c r="J277" s="5">
        <v>22696.675638000001</v>
      </c>
      <c r="K277" s="5">
        <v>633654.91517099994</v>
      </c>
      <c r="L277" s="5"/>
      <c r="M277" s="5">
        <v>15355.990755999999</v>
      </c>
      <c r="N277" s="5">
        <v>541824.79536800005</v>
      </c>
      <c r="O277" s="5">
        <v>7984.6361180000004</v>
      </c>
      <c r="P277" s="5"/>
      <c r="Q277" s="5">
        <v>42117.318155000001</v>
      </c>
      <c r="R277" s="5"/>
      <c r="S277" s="5">
        <v>27341.225363000001</v>
      </c>
      <c r="T277" s="5">
        <v>113516.229747</v>
      </c>
      <c r="U277" s="5">
        <v>4803066.563577001</v>
      </c>
    </row>
    <row r="278" spans="2:21" x14ac:dyDescent="0.25">
      <c r="B278" s="1"/>
      <c r="C278" s="27">
        <v>45108</v>
      </c>
      <c r="D278" s="5">
        <v>632328.20197699999</v>
      </c>
      <c r="E278" s="5">
        <v>1006.709107</v>
      </c>
      <c r="F278" s="5">
        <v>2333069.6577940001</v>
      </c>
      <c r="G278" s="5">
        <v>221180.634322</v>
      </c>
      <c r="H278" s="5">
        <v>393500.15263600001</v>
      </c>
      <c r="I278" s="5"/>
      <c r="J278" s="5">
        <v>23989.878691000002</v>
      </c>
      <c r="K278" s="5">
        <v>691024.72171199997</v>
      </c>
      <c r="L278" s="5"/>
      <c r="M278" s="5">
        <v>16399.343506000001</v>
      </c>
      <c r="N278" s="5">
        <v>587879.23014</v>
      </c>
      <c r="O278" s="5">
        <v>8420.7575699999998</v>
      </c>
      <c r="P278" s="5"/>
      <c r="Q278" s="5">
        <v>45326.664635000001</v>
      </c>
      <c r="R278" s="5"/>
      <c r="S278" s="5">
        <v>28943.991021999998</v>
      </c>
      <c r="T278" s="5">
        <v>118700.627274</v>
      </c>
      <c r="U278" s="5">
        <v>5101770.570386</v>
      </c>
    </row>
    <row r="279" spans="2:21" x14ac:dyDescent="0.25">
      <c r="B279" s="1"/>
      <c r="C279" s="27">
        <v>45139</v>
      </c>
      <c r="D279" s="5">
        <v>610526.03948299994</v>
      </c>
      <c r="E279" s="5">
        <v>947.05579999999998</v>
      </c>
      <c r="F279" s="5">
        <v>2232865.5806029998</v>
      </c>
      <c r="G279" s="5">
        <v>208381.16819299999</v>
      </c>
      <c r="H279" s="5">
        <v>404815.38764799997</v>
      </c>
      <c r="I279" s="5"/>
      <c r="J279" s="5">
        <v>24161.320404999999</v>
      </c>
      <c r="K279" s="5">
        <v>642363.066643</v>
      </c>
      <c r="L279" s="5"/>
      <c r="M279" s="5">
        <v>15850.398789000001</v>
      </c>
      <c r="N279" s="5">
        <v>570220.85224499996</v>
      </c>
      <c r="O279" s="5">
        <v>8455.8157940000001</v>
      </c>
      <c r="P279" s="5"/>
      <c r="Q279" s="5">
        <v>42607.684638999999</v>
      </c>
      <c r="R279" s="5"/>
      <c r="S279" s="5">
        <v>26173.360034000001</v>
      </c>
      <c r="T279" s="5">
        <v>110437.20517099999</v>
      </c>
      <c r="U279" s="5">
        <v>4897804.935447</v>
      </c>
    </row>
    <row r="280" spans="2:21" x14ac:dyDescent="0.25">
      <c r="B280" s="1"/>
      <c r="C280" s="27">
        <v>45170</v>
      </c>
      <c r="D280" s="5">
        <v>620041.58091300004</v>
      </c>
      <c r="E280" s="5">
        <v>904.88934600000005</v>
      </c>
      <c r="F280" s="5">
        <v>2344884.093262</v>
      </c>
      <c r="G280" s="5">
        <v>202258.33323700001</v>
      </c>
      <c r="H280" s="5">
        <v>430296.53422600002</v>
      </c>
      <c r="I280" s="5"/>
      <c r="J280" s="5">
        <v>23548.218314000002</v>
      </c>
      <c r="K280" s="5">
        <v>620998.847113</v>
      </c>
      <c r="L280" s="5"/>
      <c r="M280" s="5">
        <v>14505.767388</v>
      </c>
      <c r="N280" s="5">
        <v>551494.40041999996</v>
      </c>
      <c r="O280" s="5">
        <v>8424.1071260000008</v>
      </c>
      <c r="P280" s="5"/>
      <c r="Q280" s="5">
        <v>40394.642045000001</v>
      </c>
      <c r="R280" s="5"/>
      <c r="S280" s="5">
        <v>26334.579259999999</v>
      </c>
      <c r="T280" s="5">
        <v>101864.109838</v>
      </c>
      <c r="U280" s="5">
        <v>4985950.1024879999</v>
      </c>
    </row>
    <row r="281" spans="2:21" x14ac:dyDescent="0.25">
      <c r="B281" s="1"/>
      <c r="C281" s="27">
        <v>45200</v>
      </c>
      <c r="D281" s="5">
        <v>645421.17591200001</v>
      </c>
      <c r="E281" s="5">
        <v>1128.924514</v>
      </c>
      <c r="F281" s="5">
        <v>2325485.1260009999</v>
      </c>
      <c r="G281" s="5">
        <v>231322.68400800001</v>
      </c>
      <c r="H281" s="5">
        <v>430745.98206800001</v>
      </c>
      <c r="I281" s="5"/>
      <c r="J281" s="5">
        <v>25137.459938</v>
      </c>
      <c r="K281" s="5">
        <v>715309.99530499999</v>
      </c>
      <c r="L281" s="5"/>
      <c r="M281" s="5">
        <v>16215.841565000001</v>
      </c>
      <c r="N281" s="5">
        <v>628129.69903200003</v>
      </c>
      <c r="O281" s="5">
        <v>8830.1350739999998</v>
      </c>
      <c r="P281" s="5"/>
      <c r="Q281" s="5">
        <v>45041.002113000002</v>
      </c>
      <c r="R281" s="5"/>
      <c r="S281" s="5">
        <v>29148.750669000001</v>
      </c>
      <c r="T281" s="5">
        <v>113582.294364</v>
      </c>
      <c r="U281" s="5">
        <v>5215499.0705629997</v>
      </c>
    </row>
    <row r="282" spans="2:21" x14ac:dyDescent="0.25">
      <c r="B282" s="1"/>
      <c r="C282" s="27">
        <v>45231</v>
      </c>
      <c r="D282" s="5">
        <v>632942.45581299998</v>
      </c>
      <c r="E282" s="5">
        <v>1022.445695</v>
      </c>
      <c r="F282" s="5">
        <v>2307986.2320500002</v>
      </c>
      <c r="G282" s="5">
        <v>215241.978833</v>
      </c>
      <c r="H282" s="5">
        <v>410438.58400199999</v>
      </c>
      <c r="I282" s="5"/>
      <c r="J282" s="5">
        <v>24841.083315</v>
      </c>
      <c r="K282" s="5">
        <v>663709.73132899997</v>
      </c>
      <c r="L282" s="5"/>
      <c r="M282" s="5">
        <v>15966.772665</v>
      </c>
      <c r="N282" s="5">
        <v>590231.50815899996</v>
      </c>
      <c r="O282" s="5">
        <v>8775.5483879999992</v>
      </c>
      <c r="P282" s="5"/>
      <c r="Q282" s="5">
        <v>42621.903549000002</v>
      </c>
      <c r="R282" s="5"/>
      <c r="S282" s="5">
        <v>26565.519355</v>
      </c>
      <c r="T282" s="5">
        <v>103765.35002100001</v>
      </c>
      <c r="U282" s="5">
        <v>5044109.1131739998</v>
      </c>
    </row>
    <row r="283" spans="2:21" x14ac:dyDescent="0.25">
      <c r="B283" s="1"/>
      <c r="C283" s="27">
        <v>45261</v>
      </c>
      <c r="D283" s="5">
        <v>771653.66323299997</v>
      </c>
      <c r="E283" s="5">
        <v>1154.452681</v>
      </c>
      <c r="F283" s="5">
        <v>2945991.6969770002</v>
      </c>
      <c r="G283" s="5">
        <v>247626.65730699999</v>
      </c>
      <c r="H283" s="5">
        <v>529296.10800500005</v>
      </c>
      <c r="I283" s="5"/>
      <c r="J283" s="5">
        <v>29467.540646000001</v>
      </c>
      <c r="K283" s="5">
        <v>740874.34235399996</v>
      </c>
      <c r="L283" s="5"/>
      <c r="M283" s="5">
        <v>17854.176688</v>
      </c>
      <c r="N283" s="5">
        <v>667490.16108999995</v>
      </c>
      <c r="O283" s="5">
        <v>10672.662804</v>
      </c>
      <c r="P283" s="5"/>
      <c r="Q283" s="5">
        <v>49465.137208</v>
      </c>
      <c r="R283" s="5"/>
      <c r="S283" s="5">
        <v>32058.754969000001</v>
      </c>
      <c r="T283" s="5">
        <v>116467.29518</v>
      </c>
      <c r="U283" s="5">
        <v>6160072.649141999</v>
      </c>
    </row>
    <row r="284" spans="2:21" x14ac:dyDescent="0.25">
      <c r="B284" s="1"/>
      <c r="C284" s="26">
        <v>45292</v>
      </c>
      <c r="D284" s="4">
        <v>668088.65789000003</v>
      </c>
      <c r="E284" s="4">
        <v>1252.445399</v>
      </c>
      <c r="F284" s="4">
        <v>2389258.6481010001</v>
      </c>
      <c r="G284" s="4">
        <v>250358.879254</v>
      </c>
      <c r="H284" s="4">
        <v>453486.38799900003</v>
      </c>
      <c r="I284" s="4"/>
      <c r="J284" s="4">
        <v>26151.388397999999</v>
      </c>
      <c r="K284" s="4">
        <v>726401.86724199995</v>
      </c>
      <c r="L284" s="4"/>
      <c r="M284" s="4">
        <v>16716.405728000002</v>
      </c>
      <c r="N284" s="4">
        <v>660211.30828200001</v>
      </c>
      <c r="O284" s="4">
        <v>9351.7027010000002</v>
      </c>
      <c r="P284" s="4"/>
      <c r="Q284" s="4">
        <v>48091.742925999999</v>
      </c>
      <c r="R284" s="4"/>
      <c r="S284" s="4">
        <v>32142.003935000001</v>
      </c>
      <c r="T284" s="4">
        <v>139643.502076</v>
      </c>
      <c r="U284" s="4">
        <v>5421154.9399310006</v>
      </c>
    </row>
    <row r="285" spans="2:21" x14ac:dyDescent="0.25">
      <c r="B285" s="1"/>
      <c r="C285" s="27">
        <v>45323</v>
      </c>
      <c r="D285" s="5">
        <v>654279.46917099995</v>
      </c>
      <c r="E285" s="5">
        <v>1142.037806</v>
      </c>
      <c r="F285" s="5">
        <v>2511670.445942</v>
      </c>
      <c r="G285" s="5">
        <v>224252.126036</v>
      </c>
      <c r="H285" s="5">
        <v>453172.09965500003</v>
      </c>
      <c r="I285" s="5"/>
      <c r="J285" s="5">
        <v>23914.703043000001</v>
      </c>
      <c r="K285" s="5">
        <v>665082.36465899996</v>
      </c>
      <c r="L285" s="5"/>
      <c r="M285" s="5">
        <v>15305.196656</v>
      </c>
      <c r="N285" s="5">
        <v>637379.99959899997</v>
      </c>
      <c r="O285" s="5">
        <v>9440.1903189999994</v>
      </c>
      <c r="P285" s="5"/>
      <c r="Q285" s="5">
        <v>43821.448024999998</v>
      </c>
      <c r="R285" s="5"/>
      <c r="S285" s="5">
        <v>28523.569246999999</v>
      </c>
      <c r="T285" s="5">
        <v>124615.173603</v>
      </c>
      <c r="U285" s="5">
        <v>5392598.8237610003</v>
      </c>
    </row>
    <row r="286" spans="2:21" x14ac:dyDescent="0.25">
      <c r="B286" s="1"/>
      <c r="C286" s="27">
        <v>45352</v>
      </c>
      <c r="D286" s="5">
        <v>722788.61331499997</v>
      </c>
      <c r="E286" s="5">
        <v>1309.4733080000001</v>
      </c>
      <c r="F286" s="5">
        <v>2728120.1266009999</v>
      </c>
      <c r="G286" s="5">
        <v>221530.137353</v>
      </c>
      <c r="H286" s="5">
        <v>495091.10525399999</v>
      </c>
      <c r="I286" s="5"/>
      <c r="J286" s="5">
        <v>27415.460343999999</v>
      </c>
      <c r="K286" s="5">
        <v>675015.36639700003</v>
      </c>
      <c r="L286" s="5"/>
      <c r="M286" s="5">
        <v>15519.583427</v>
      </c>
      <c r="N286" s="5">
        <v>634388.13774000003</v>
      </c>
      <c r="O286" s="5">
        <v>10314.29206</v>
      </c>
      <c r="P286" s="5"/>
      <c r="Q286" s="5">
        <v>41621.626799999998</v>
      </c>
      <c r="R286" s="5"/>
      <c r="S286" s="5">
        <v>27726.897062</v>
      </c>
      <c r="T286" s="5">
        <v>125689.60494999999</v>
      </c>
      <c r="U286" s="5">
        <v>5726530.4246109985</v>
      </c>
    </row>
    <row r="287" spans="2:21" x14ac:dyDescent="0.25">
      <c r="B287" s="1"/>
      <c r="C287" s="27">
        <v>45383</v>
      </c>
      <c r="D287" s="5">
        <v>656207.74850800005</v>
      </c>
      <c r="E287" s="5">
        <v>1371.811434</v>
      </c>
      <c r="F287" s="5">
        <v>2389499.0282129999</v>
      </c>
      <c r="G287" s="5">
        <v>246687.62795600001</v>
      </c>
      <c r="H287" s="5">
        <v>458346.03103100002</v>
      </c>
      <c r="I287" s="5"/>
      <c r="J287" s="5">
        <v>25645.431699000001</v>
      </c>
      <c r="K287" s="5">
        <v>674498.34812099999</v>
      </c>
      <c r="L287" s="5"/>
      <c r="M287" s="5">
        <v>16136.632404</v>
      </c>
      <c r="N287" s="5">
        <v>718067.49805000005</v>
      </c>
      <c r="O287" s="5">
        <v>9613.3102469999994</v>
      </c>
      <c r="P287" s="5"/>
      <c r="Q287" s="5">
        <v>47094.693616999997</v>
      </c>
      <c r="R287" s="5"/>
      <c r="S287" s="5">
        <v>31708.616117000001</v>
      </c>
      <c r="T287" s="5">
        <v>139813.66368500001</v>
      </c>
      <c r="U287" s="5">
        <v>5414690.4410819989</v>
      </c>
    </row>
    <row r="288" spans="2:21" x14ac:dyDescent="0.25">
      <c r="B288" s="1"/>
      <c r="C288" s="27">
        <v>45413</v>
      </c>
      <c r="D288" s="5">
        <v>678709.92630199995</v>
      </c>
      <c r="E288" s="5">
        <v>1361.38336</v>
      </c>
      <c r="F288" s="5">
        <v>2458974.7791320002</v>
      </c>
      <c r="G288" s="5">
        <v>227475.06072499999</v>
      </c>
      <c r="H288" s="5">
        <v>489679.158207</v>
      </c>
      <c r="I288" s="5"/>
      <c r="J288" s="5">
        <v>26266.178176000001</v>
      </c>
      <c r="K288" s="5">
        <v>692106.23749600002</v>
      </c>
      <c r="L288" s="5"/>
      <c r="M288" s="5">
        <v>16326.339424</v>
      </c>
      <c r="N288" s="5">
        <v>657008.90361899999</v>
      </c>
      <c r="O288" s="5">
        <v>10230.497778000001</v>
      </c>
      <c r="P288" s="5"/>
      <c r="Q288" s="5">
        <v>46152.69152</v>
      </c>
      <c r="R288" s="5"/>
      <c r="S288" s="5">
        <v>28365.994010999999</v>
      </c>
      <c r="T288" s="5">
        <v>129907.591627</v>
      </c>
      <c r="U288" s="5">
        <v>5462564.7413769998</v>
      </c>
    </row>
    <row r="289" spans="1:21" x14ac:dyDescent="0.25">
      <c r="B289" s="1"/>
      <c r="C289" s="27">
        <v>45444</v>
      </c>
      <c r="D289" s="5">
        <v>671520.63107200002</v>
      </c>
      <c r="E289" s="5">
        <v>1239.724751</v>
      </c>
      <c r="F289" s="5">
        <v>2411941.4529519998</v>
      </c>
      <c r="G289" s="5">
        <v>206788.356314</v>
      </c>
      <c r="H289" s="5">
        <v>422494.87020800001</v>
      </c>
      <c r="I289" s="5"/>
      <c r="J289" s="5">
        <v>25306.172624999999</v>
      </c>
      <c r="K289" s="5">
        <v>761949.890732</v>
      </c>
      <c r="L289" s="5"/>
      <c r="M289" s="5">
        <v>14665.447996000001</v>
      </c>
      <c r="N289" s="5">
        <v>600909.49781299999</v>
      </c>
      <c r="O289" s="5">
        <v>9846.0030160000006</v>
      </c>
      <c r="P289" s="5"/>
      <c r="Q289" s="5">
        <v>41698.177614</v>
      </c>
      <c r="R289" s="5"/>
      <c r="S289" s="5">
        <v>26872.943934999999</v>
      </c>
      <c r="T289" s="5">
        <v>112500.321549</v>
      </c>
      <c r="U289" s="5">
        <v>5307733.4905769983</v>
      </c>
    </row>
    <row r="290" spans="1:21" x14ac:dyDescent="0.25">
      <c r="B290" s="1"/>
      <c r="C290" s="27">
        <v>45474</v>
      </c>
      <c r="D290" s="5">
        <v>677050.52088800003</v>
      </c>
      <c r="E290" s="5">
        <v>1624.3022779999999</v>
      </c>
      <c r="F290" s="5">
        <v>2409678.5176240001</v>
      </c>
      <c r="G290" s="5">
        <v>242682.582264</v>
      </c>
      <c r="H290" s="5">
        <v>466044.74972800002</v>
      </c>
      <c r="I290" s="5"/>
      <c r="J290" s="5">
        <v>26147.747764</v>
      </c>
      <c r="K290" s="5">
        <v>774146.47563600005</v>
      </c>
      <c r="L290" s="5"/>
      <c r="M290" s="5">
        <v>15848.987459</v>
      </c>
      <c r="N290" s="5">
        <v>692176.73169000004</v>
      </c>
      <c r="O290" s="5">
        <v>10375.708693</v>
      </c>
      <c r="P290" s="5"/>
      <c r="Q290" s="5">
        <v>46595.016163</v>
      </c>
      <c r="R290" s="5"/>
      <c r="S290" s="5">
        <v>31643.331446</v>
      </c>
      <c r="T290" s="5">
        <v>120475.760649</v>
      </c>
      <c r="U290" s="5">
        <v>5514490.4322819998</v>
      </c>
    </row>
    <row r="291" spans="1:21" x14ac:dyDescent="0.25">
      <c r="B291" s="1"/>
      <c r="C291" s="27">
        <v>45505</v>
      </c>
      <c r="D291" s="5">
        <v>695921.28988599998</v>
      </c>
      <c r="E291" s="5">
        <v>1501.9067070000001</v>
      </c>
      <c r="F291" s="5">
        <v>2496825.8344339998</v>
      </c>
      <c r="G291" s="5">
        <v>217513.41329900001</v>
      </c>
      <c r="H291" s="5">
        <v>490023.53007400001</v>
      </c>
      <c r="I291" s="5"/>
      <c r="J291" s="5">
        <v>26323.990414</v>
      </c>
      <c r="K291" s="5">
        <v>792486.62876899994</v>
      </c>
      <c r="L291" s="5"/>
      <c r="M291" s="5">
        <v>15884.185578000001</v>
      </c>
      <c r="N291" s="5">
        <v>635177.02123900002</v>
      </c>
      <c r="O291" s="5">
        <v>10573.630241000001</v>
      </c>
      <c r="P291" s="5"/>
      <c r="Q291" s="5">
        <v>42327.022970999999</v>
      </c>
      <c r="R291" s="5"/>
      <c r="S291" s="5">
        <v>28002.481204</v>
      </c>
      <c r="T291" s="5">
        <v>126691.36963099999</v>
      </c>
      <c r="U291" s="5">
        <v>5579252.3044469999</v>
      </c>
    </row>
    <row r="292" spans="1:21" x14ac:dyDescent="0.25">
      <c r="B292" s="1"/>
      <c r="C292" s="27">
        <v>45536</v>
      </c>
      <c r="D292" s="5">
        <v>681445.70998799999</v>
      </c>
      <c r="E292" s="5">
        <v>1591.5828329999999</v>
      </c>
      <c r="F292" s="5">
        <v>2523123.935637</v>
      </c>
      <c r="G292" s="5">
        <v>235727.966311</v>
      </c>
      <c r="H292" s="5">
        <v>454754.35716999997</v>
      </c>
      <c r="I292" s="5"/>
      <c r="J292" s="5">
        <v>25107.706758</v>
      </c>
      <c r="K292" s="5">
        <v>764386.78777199995</v>
      </c>
      <c r="L292" s="5"/>
      <c r="M292" s="5">
        <v>15927.712353999999</v>
      </c>
      <c r="N292" s="5">
        <v>648181.82704100001</v>
      </c>
      <c r="O292" s="5">
        <v>10075.893781999999</v>
      </c>
      <c r="P292" s="5"/>
      <c r="Q292" s="5">
        <v>45778.135915999999</v>
      </c>
      <c r="R292" s="5"/>
      <c r="S292" s="5">
        <v>31809.68288</v>
      </c>
      <c r="T292" s="5">
        <v>139905.374258</v>
      </c>
      <c r="U292" s="5">
        <v>5577816.6727000009</v>
      </c>
    </row>
    <row r="293" spans="1:21" x14ac:dyDescent="0.25">
      <c r="B293" s="1"/>
      <c r="C293" s="27">
        <v>45566</v>
      </c>
      <c r="D293" s="5">
        <v>701902.13934999995</v>
      </c>
      <c r="E293" s="5">
        <v>1634.4745370000001</v>
      </c>
      <c r="F293" s="5">
        <v>2547936.9033909999</v>
      </c>
      <c r="G293" s="5">
        <v>213661.406865</v>
      </c>
      <c r="H293" s="5">
        <v>527594.39530400001</v>
      </c>
      <c r="I293" s="5"/>
      <c r="J293" s="5">
        <v>27203.771406</v>
      </c>
      <c r="K293" s="5">
        <v>807643.31155400001</v>
      </c>
      <c r="L293" s="5"/>
      <c r="M293" s="5">
        <v>16209.888541</v>
      </c>
      <c r="N293" s="5">
        <v>686607.96478000004</v>
      </c>
      <c r="O293" s="5">
        <v>10482.619918</v>
      </c>
      <c r="P293" s="5"/>
      <c r="Q293" s="5">
        <v>43914.287445000002</v>
      </c>
      <c r="R293" s="5"/>
      <c r="S293" s="5">
        <v>29190.844619</v>
      </c>
      <c r="T293" s="5">
        <v>128828.40057500001</v>
      </c>
      <c r="U293" s="5">
        <v>5742810.4082849994</v>
      </c>
    </row>
    <row r="296" spans="1:21" ht="12.6" customHeight="1" x14ac:dyDescent="0.25">
      <c r="A296" s="2"/>
      <c r="B296" s="3" t="s">
        <v>26</v>
      </c>
      <c r="T296" s="29"/>
    </row>
    <row r="297" spans="1:21" x14ac:dyDescent="0.25">
      <c r="B297" s="22" t="s">
        <v>51</v>
      </c>
      <c r="C297" s="22"/>
      <c r="D297" s="22"/>
      <c r="E297" s="22"/>
      <c r="F297" s="22"/>
      <c r="G297" s="22"/>
      <c r="H297" s="22"/>
    </row>
    <row r="298" spans="1:21" x14ac:dyDescent="0.25">
      <c r="B298" s="22" t="s">
        <v>55</v>
      </c>
    </row>
    <row r="299" spans="1:21" x14ac:dyDescent="0.25">
      <c r="B299" s="22" t="s">
        <v>71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Indice</vt:lpstr>
      <vt:lpstr>SIST_DEBATM</vt:lpstr>
      <vt:lpstr>SIST_TP_OPER</vt:lpstr>
      <vt:lpstr>TVIG_EMI_TPTRJ</vt:lpstr>
      <vt:lpstr>TVIG_EMI_DEB</vt:lpstr>
      <vt:lpstr>TVIG_EMI_ATM</vt:lpstr>
      <vt:lpstr>N_TRJOPEMES_EMI_TPTRJ</vt:lpstr>
      <vt:lpstr>GIROS_CA</vt:lpstr>
      <vt:lpstr>TRX_DEBITO</vt:lpstr>
      <vt:lpstr>Anexo Metodológico</vt:lpstr>
      <vt:lpstr>'Anexo Metodológico'!Área_de_impresión</vt:lpstr>
      <vt:lpstr>Indice!Área_de_impresión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Gamboa Riveros</dc:creator>
  <cp:lastModifiedBy>Mario Zuñiga Concha</cp:lastModifiedBy>
  <cp:lastPrinted>2021-12-20T14:36:31Z</cp:lastPrinted>
  <dcterms:created xsi:type="dcterms:W3CDTF">2017-02-20T21:08:43Z</dcterms:created>
  <dcterms:modified xsi:type="dcterms:W3CDTF">2025-01-02T11:52:55Z</dcterms:modified>
</cp:coreProperties>
</file>