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"/>
    </mc:Choice>
  </mc:AlternateContent>
  <xr:revisionPtr revIDLastSave="0" documentId="8_{42D15285-D206-4A77-B02F-A04FC8E1383A}" xr6:coauthVersionLast="44" xr6:coauthVersionMax="44" xr10:uidLastSave="{00000000-0000-0000-0000-000000000000}"/>
  <bookViews>
    <workbookView xWindow="-108" yWindow="-108" windowWidth="23256" windowHeight="12576" activeTab="4" xr2:uid="{758F1B4B-8619-4BEF-A789-FE73D74EFD71}"/>
  </bookViews>
  <sheets>
    <sheet name="indice" sheetId="1" r:id="rId1"/>
    <sheet name="cuadro general" sheetId="2" r:id="rId2"/>
    <sheet name="evoluciones" sheetId="4" r:id="rId3"/>
    <sheet name="caracteristicas" sheetId="3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P77" i="2"/>
  <c r="R75" i="2"/>
  <c r="Q75" i="2"/>
  <c r="P74" i="2"/>
  <c r="R72" i="2"/>
  <c r="Q72" i="2"/>
  <c r="P71" i="2"/>
  <c r="R69" i="2"/>
  <c r="Q69" i="2"/>
  <c r="P68" i="2"/>
  <c r="R66" i="2"/>
  <c r="Q66" i="2"/>
  <c r="P65" i="2"/>
  <c r="R64" i="2"/>
  <c r="Q63" i="2"/>
  <c r="P63" i="2"/>
  <c r="R76" i="2"/>
  <c r="P62" i="2"/>
  <c r="R32" i="2"/>
  <c r="R31" i="2"/>
  <c r="Q31" i="2"/>
  <c r="R30" i="2"/>
  <c r="P30" i="2"/>
  <c r="R29" i="2"/>
  <c r="B3" i="2"/>
  <c r="P54" i="2" l="1"/>
  <c r="P51" i="2"/>
  <c r="P48" i="2"/>
  <c r="Q41" i="2"/>
  <c r="P45" i="2"/>
  <c r="Q50" i="2"/>
  <c r="P42" i="2"/>
  <c r="Q30" i="2"/>
  <c r="P39" i="2"/>
  <c r="Q62" i="2"/>
  <c r="Q65" i="2"/>
  <c r="Q68" i="2"/>
  <c r="Q71" i="2"/>
  <c r="Q74" i="2"/>
  <c r="Q77" i="2"/>
  <c r="Q42" i="2"/>
  <c r="Q45" i="2"/>
  <c r="Q51" i="2"/>
  <c r="R62" i="2"/>
  <c r="R65" i="2"/>
  <c r="R68" i="2"/>
  <c r="R71" i="2"/>
  <c r="R74" i="2"/>
  <c r="R77" i="2"/>
  <c r="R42" i="2"/>
  <c r="R45" i="2"/>
  <c r="P31" i="2"/>
  <c r="Q46" i="2"/>
  <c r="P66" i="2"/>
  <c r="P69" i="2"/>
  <c r="P72" i="2"/>
  <c r="P75" i="2"/>
  <c r="R47" i="2"/>
  <c r="P40" i="2"/>
  <c r="P43" i="2"/>
  <c r="P46" i="2"/>
  <c r="P49" i="2"/>
  <c r="P52" i="2"/>
  <c r="Q40" i="2"/>
  <c r="Q49" i="2"/>
  <c r="R63" i="2"/>
  <c r="R41" i="2"/>
  <c r="R44" i="2"/>
  <c r="R40" i="2"/>
  <c r="R43" i="2"/>
  <c r="R46" i="2"/>
  <c r="R48" i="2"/>
  <c r="P29" i="2"/>
  <c r="P32" i="2"/>
  <c r="P64" i="2"/>
  <c r="P67" i="2"/>
  <c r="P70" i="2"/>
  <c r="P73" i="2"/>
  <c r="P76" i="2"/>
  <c r="Q29" i="2"/>
  <c r="Q32" i="2"/>
  <c r="P41" i="2"/>
  <c r="P44" i="2"/>
  <c r="P47" i="2"/>
  <c r="P50" i="2"/>
  <c r="P53" i="2"/>
  <c r="Q64" i="2"/>
  <c r="Q67" i="2"/>
  <c r="Q70" i="2"/>
  <c r="Q73" i="2"/>
  <c r="Q76" i="2"/>
  <c r="R67" i="2"/>
  <c r="R70" i="2"/>
  <c r="R73" i="2"/>
  <c r="R49" i="2" l="1"/>
  <c r="Q52" i="2"/>
  <c r="R50" i="2"/>
  <c r="Q54" i="2"/>
  <c r="Q39" i="2"/>
  <c r="Q44" i="2"/>
  <c r="Q43" i="2"/>
  <c r="R51" i="2"/>
  <c r="R53" i="2"/>
  <c r="Q53" i="2"/>
  <c r="Q47" i="2"/>
  <c r="R54" i="2"/>
  <c r="R39" i="2"/>
  <c r="R52" i="2"/>
  <c r="Q48" i="2"/>
</calcChain>
</file>

<file path=xl/sharedStrings.xml><?xml version="1.0" encoding="utf-8"?>
<sst xmlns="http://schemas.openxmlformats.org/spreadsheetml/2006/main" count="221" uniqueCount="102">
  <si>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</si>
  <si>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23-06-2020</t>
  </si>
  <si>
    <t>Información al: 14-06-2020</t>
  </si>
  <si>
    <t>1. Cuadro general</t>
  </si>
  <si>
    <t>4. Participaciones por tamaño de ventas, sector económico y región</t>
  </si>
  <si>
    <t>Notas:</t>
  </si>
  <si>
    <t>Información sujeta a rectificación</t>
  </si>
  <si>
    <t>Indice</t>
  </si>
  <si>
    <t>A. Por institución financiera</t>
  </si>
  <si>
    <t>Numero de operaciones</t>
  </si>
  <si>
    <t>Monto ($ MM)</t>
  </si>
  <si>
    <t>Monto promedio ($MM)</t>
  </si>
  <si>
    <t>Cobertura</t>
  </si>
  <si>
    <t>Acumulado</t>
  </si>
  <si>
    <t>Crecimiento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</si>
  <si>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</si>
  <si>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</si>
  <si>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</si>
  <si>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</si>
  <si>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</si>
  <si>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</si>
  <si>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</si>
  <si>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</si>
  <si>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economico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</si>
  <si>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</si>
  <si>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</si>
  <si>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</si>
  <si>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</si>
  <si>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</si>
  <si>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</si>
  <si>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</si>
  <si>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</si>
  <si>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</si>
  <si>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</si>
  <si>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</si>
  <si>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</si>
  <si>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</si>
  <si>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</si>
  <si>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</si>
  <si>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</si>
  <si>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</si>
  <si>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N/A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</si>
  <si>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</si>
  <si>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</si>
  <si>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</si>
  <si>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</si>
  <si>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</si>
  <si>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</si>
  <si>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</si>
  <si>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</si>
  <si>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</si>
  <si>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</si>
  <si>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</si>
  <si>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</si>
  <si>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</si>
  <si>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</si>
  <si>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</si>
  <si>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</si>
  <si>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</si>
  <si>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A. Por tamaño de la firma según ventas</t>
  </si>
  <si>
    <t>Monto UF</t>
  </si>
  <si>
    <t>Mediana</t>
  </si>
  <si>
    <t>p25</t>
  </si>
  <si>
    <t>p50</t>
  </si>
  <si>
    <t>p75</t>
  </si>
  <si>
    <t>Plazo en meses</t>
  </si>
  <si>
    <t>Meses de gracia</t>
  </si>
  <si>
    <t>B. Por sector economico</t>
  </si>
  <si>
    <t>Nota: Se incluyen solo los principales sectores según operaciones cursadas</t>
  </si>
  <si>
    <t>C. Por región</t>
  </si>
  <si>
    <t>(a) Participación de firmas según tamaño de ventas</t>
  </si>
  <si>
    <t>(b) Participación de firmas según sector economico</t>
  </si>
  <si>
    <t>(c) Participación de firmas según región</t>
  </si>
  <si>
    <t>Monto ($MM)</t>
  </si>
  <si>
    <t>Garantia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</si>
  <si>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economico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</si>
  <si>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</si>
  <si>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</si>
  <si>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</si>
  <si>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</si>
  <si>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</si>
  <si>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</si>
  <si>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</si>
  <si>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</si>
  <si>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</si>
  <si>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</si>
  <si>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</si>
  <si>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</si>
  <si>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Fuente primaria de información: archivo D58</t>
  </si>
  <si>
    <t>Acumulado a la fecha de referencia</t>
  </si>
  <si>
    <t>Meses de garantía</t>
  </si>
  <si>
    <t>Gráficos de evolución semanal</t>
  </si>
  <si>
    <t>Participación relativa de tamaños de firmas, sectores económicos y regiones</t>
  </si>
  <si>
    <t>Operaciones de crédito cursadas con garantía FOGAPE-COVID19</t>
  </si>
  <si>
    <t>Caracteristicas de créditos cursados con garantía FOGAPE-COVID19</t>
  </si>
  <si>
    <t>Número de operaciones</t>
  </si>
  <si>
    <t>Garantía ($ MM)</t>
  </si>
  <si>
    <t>2. Evoluciones semanales</t>
  </si>
  <si>
    <t>3. Características de los créditos</t>
  </si>
  <si>
    <t>(flujos mensuales y  acumulados)</t>
  </si>
  <si>
    <t>(flujos semanales)</t>
  </si>
  <si>
    <t>(flujos acumulados)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</si>
</sst>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/>
    <xf numFmtId="0" fontId="4" fillId="2" borderId="0" xfId="4" applyFont="1" applyFill="1"/>
    <xf numFmtId="0" fontId="5" fillId="3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0" fontId="7" fillId="2" borderId="0" xfId="5" applyFont="1" applyFill="1" applyAlignment="1">
      <alignment horizontal="left"/>
    </xf>
    <xf numFmtId="0" fontId="8" fillId="2" borderId="0" xfId="0" applyFont="1" applyFill="1"/>
    <xf numFmtId="0" fontId="4" fillId="2" borderId="0" xfId="0" applyFont="1" applyFill="1"/>
    <xf numFmtId="9" fontId="4" fillId="2" borderId="0" xfId="2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left"/>
    </xf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0" fillId="2" borderId="0" xfId="0" applyFill="1"/>
    <xf numFmtId="0" fontId="13" fillId="4" borderId="0" xfId="0" applyFont="1" applyFill="1"/>
    <xf numFmtId="17" fontId="13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8" fillId="2" borderId="0" xfId="0" applyNumberFormat="1" applyFont="1" applyFill="1"/>
    <xf numFmtId="164" fontId="4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8" fillId="2" borderId="1" xfId="0" applyNumberFormat="1" applyFont="1" applyFill="1" applyBorder="1"/>
    <xf numFmtId="9" fontId="4" fillId="2" borderId="1" xfId="2" applyFont="1" applyFill="1" applyBorder="1"/>
    <xf numFmtId="164" fontId="4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0" fontId="13" fillId="2" borderId="0" xfId="0" applyFont="1" applyFill="1" applyAlignment="1">
      <alignment horizontal="left"/>
    </xf>
    <xf numFmtId="0" fontId="14" fillId="5" borderId="0" xfId="0" applyFont="1" applyFill="1"/>
    <xf numFmtId="0" fontId="14" fillId="6" borderId="0" xfId="0" applyFont="1" applyFill="1"/>
    <xf numFmtId="3" fontId="8" fillId="6" borderId="0" xfId="0" applyNumberFormat="1" applyFont="1" applyFill="1"/>
    <xf numFmtId="9" fontId="4" fillId="6" borderId="0" xfId="2" applyFont="1" applyFill="1"/>
    <xf numFmtId="166" fontId="14" fillId="6" borderId="0" xfId="1" applyFont="1" applyFill="1"/>
    <xf numFmtId="166" fontId="14" fillId="5" borderId="0" xfId="1" applyFont="1" applyFill="1"/>
    <xf numFmtId="164" fontId="15" fillId="5" borderId="0" xfId="1" applyNumberFormat="1" applyFont="1" applyFill="1"/>
    <xf numFmtId="165" fontId="4" fillId="7" borderId="0" xfId="2" applyNumberFormat="1" applyFont="1" applyFill="1" applyAlignment="1">
      <alignment vertical="top"/>
    </xf>
    <xf numFmtId="165" fontId="9" fillId="7" borderId="0" xfId="0" applyNumberFormat="1" applyFont="1" applyFill="1"/>
    <xf numFmtId="0" fontId="14" fillId="2" borderId="0" xfId="0" applyFont="1" applyFill="1"/>
    <xf numFmtId="0" fontId="4" fillId="2" borderId="0" xfId="0" applyFont="1" applyFill="1" applyAlignment="1">
      <alignment horizontal="left"/>
    </xf>
    <xf numFmtId="9" fontId="4" fillId="7" borderId="0" xfId="2" applyFont="1" applyFill="1" applyAlignment="1">
      <alignment vertical="top"/>
    </xf>
    <xf numFmtId="0" fontId="9" fillId="7" borderId="0" xfId="0" applyFont="1" applyFill="1"/>
    <xf numFmtId="166" fontId="15" fillId="2" borderId="0" xfId="1" applyFont="1" applyFill="1"/>
    <xf numFmtId="166" fontId="14" fillId="2" borderId="0" xfId="1" applyFont="1" applyFill="1"/>
    <xf numFmtId="3" fontId="15" fillId="2" borderId="0" xfId="1" applyNumberFormat="1" applyFont="1" applyFill="1"/>
    <xf numFmtId="3" fontId="4" fillId="2" borderId="3" xfId="0" applyNumberFormat="1" applyFont="1" applyFill="1" applyBorder="1"/>
    <xf numFmtId="3" fontId="8" fillId="2" borderId="3" xfId="0" applyNumberFormat="1" applyFont="1" applyFill="1" applyBorder="1"/>
    <xf numFmtId="10" fontId="9" fillId="2" borderId="0" xfId="2" applyNumberFormat="1" applyFont="1" applyFill="1"/>
    <xf numFmtId="3" fontId="8" fillId="2" borderId="4" xfId="0" applyNumberFormat="1" applyFont="1" applyFill="1" applyBorder="1"/>
    <xf numFmtId="0" fontId="4" fillId="2" borderId="1" xfId="0" applyFont="1" applyFill="1" applyBorder="1"/>
    <xf numFmtId="9" fontId="4" fillId="2" borderId="1" xfId="2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13" fillId="4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6" fillId="3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4" fillId="2" borderId="5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17" fontId="13" fillId="4" borderId="0" xfId="0" applyNumberFormat="1" applyFont="1" applyFill="1" applyBorder="1" applyAlignment="1">
      <alignment horizontal="center"/>
    </xf>
  </cellXfs>
  <cellStyles count="6">
    <cellStyle name="Hipervínculo" xfId="3" builtinId="8"/>
    <cellStyle name="Hipervínculo 2" xfId="5" xr:uid="{5B59711E-D7F4-4CA4-A19F-4985E61226A0}"/>
    <cellStyle name="Millares [0]" xfId="1" builtinId="6"/>
    <cellStyle name="Normal" xfId="0" builtinId="0"/>
    <cellStyle name="Normal 2" xfId="4" xr:uid="{0D22A540-4F36-457E-AF32-61D059F44D1B}"/>
    <cellStyle name="Porcentaje" xfId="2" builtinId="5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749931648245965"/>
          <c:w val="0.6954568518518518"/>
          <c:h val="0.59975359742330059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6034.3658880000003</c:v>
              </c:pt>
              <c:pt idx="1">
                <c:v>407036.16773099999</c:v>
              </c:pt>
              <c:pt idx="2">
                <c:v>1158066.887512</c:v>
              </c:pt>
              <c:pt idx="3">
                <c:v>865832.26185199991</c:v>
              </c:pt>
              <c:pt idx="4">
                <c:v>1049575.863773</c:v>
              </c:pt>
              <c:pt idx="5">
                <c:v>703920.5986680002</c:v>
              </c:pt>
              <c:pt idx="6">
                <c:v>578923.81800100009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F5-4938-B6BB-4303B9897A9E}"/>
            </c:ext>
          </c:extLst>
        </c:ser>
        <c:ser>
          <c:idx val="2"/>
          <c:order val="2"/>
          <c:tx>
            <c:v>Garantia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4760.8175520000004</c:v>
              </c:pt>
              <c:pt idx="1">
                <c:v>328341.42535499996</c:v>
              </c:pt>
              <c:pt idx="2">
                <c:v>889834.06594</c:v>
              </c:pt>
              <c:pt idx="3">
                <c:v>649124.70702199999</c:v>
              </c:pt>
              <c:pt idx="4">
                <c:v>778326.16164199996</c:v>
              </c:pt>
              <c:pt idx="5">
                <c:v>527093.30325599993</c:v>
              </c:pt>
              <c:pt idx="6">
                <c:v>434280.72475899995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F5-4938-B6BB-4303B9897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Numero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345</c:v>
              </c:pt>
              <c:pt idx="1">
                <c:v>13552</c:v>
              </c:pt>
              <c:pt idx="2">
                <c:v>17476</c:v>
              </c:pt>
              <c:pt idx="3">
                <c:v>16714</c:v>
              </c:pt>
              <c:pt idx="4">
                <c:v>20100</c:v>
              </c:pt>
              <c:pt idx="5">
                <c:v>13915</c:v>
              </c:pt>
              <c:pt idx="6">
                <c:v>13069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F5-4938-B6BB-4303B9897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9979885620915033"/>
          <c:y val="0.83964305555555552"/>
          <c:w val="0.58197222222222222"/>
          <c:h val="6.3792500000000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337</c:v>
              </c:pt>
              <c:pt idx="1">
                <c:v>12341</c:v>
              </c:pt>
              <c:pt idx="2">
                <c:v>13783</c:v>
              </c:pt>
              <c:pt idx="3">
                <c:v>14416</c:v>
              </c:pt>
              <c:pt idx="4">
                <c:v>17288</c:v>
              </c:pt>
              <c:pt idx="5">
                <c:v>11745</c:v>
              </c:pt>
              <c:pt idx="6">
                <c:v>11252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5F-4E60-BE45-D867C16B1514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5</c:v>
              </c:pt>
              <c:pt idx="1">
                <c:v>1087</c:v>
              </c:pt>
              <c:pt idx="2">
                <c:v>2811</c:v>
              </c:pt>
              <c:pt idx="3">
                <c:v>1576</c:v>
              </c:pt>
              <c:pt idx="4">
                <c:v>1772</c:v>
              </c:pt>
              <c:pt idx="5">
                <c:v>1439</c:v>
              </c:pt>
              <c:pt idx="6">
                <c:v>1221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5F-4E60-BE45-D867C16B1514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</c:v>
              </c:pt>
              <c:pt idx="1">
                <c:v>112</c:v>
              </c:pt>
              <c:pt idx="2">
                <c:v>829</c:v>
              </c:pt>
              <c:pt idx="3">
                <c:v>660</c:v>
              </c:pt>
              <c:pt idx="4">
                <c:v>929</c:v>
              </c:pt>
              <c:pt idx="5">
                <c:v>664</c:v>
              </c:pt>
              <c:pt idx="6">
                <c:v>539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95F-4E60-BE45-D867C16B1514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0</c:v>
              </c:pt>
              <c:pt idx="1">
                <c:v>12</c:v>
              </c:pt>
              <c:pt idx="2">
                <c:v>53</c:v>
              </c:pt>
              <c:pt idx="3">
                <c:v>62</c:v>
              </c:pt>
              <c:pt idx="4">
                <c:v>111</c:v>
              </c:pt>
              <c:pt idx="5">
                <c:v>67</c:v>
              </c:pt>
              <c:pt idx="6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5F-4E60-BE45-D867C16B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3397.3581079999999</c:v>
              </c:pt>
              <c:pt idx="1">
                <c:v>221375.937554</c:v>
              </c:pt>
              <c:pt idx="2">
                <c:v>350893.70820499997</c:v>
              </c:pt>
              <c:pt idx="3">
                <c:v>223477.281369</c:v>
              </c:pt>
              <c:pt idx="4">
                <c:v>244088.50560800001</c:v>
              </c:pt>
              <c:pt idx="5">
                <c:v>167938.10270600001</c:v>
              </c:pt>
              <c:pt idx="6">
                <c:v>148093.707899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4A-45F5-9025-127DCEE9F5B9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391.00778000000003</c:v>
              </c:pt>
              <c:pt idx="1">
                <c:v>121121.15385</c:v>
              </c:pt>
              <c:pt idx="2">
                <c:v>383964.625459</c:v>
              </c:pt>
              <c:pt idx="3">
                <c:v>228296.66870000001</c:v>
              </c:pt>
              <c:pt idx="4">
                <c:v>241841.53920599999</c:v>
              </c:pt>
              <c:pt idx="5">
                <c:v>182586.16377799999</c:v>
              </c:pt>
              <c:pt idx="6">
                <c:v>154274.527363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4A-45F5-9025-127DCEE9F5B9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2246</c:v>
              </c:pt>
              <c:pt idx="1">
                <c:v>50792.074771</c:v>
              </c:pt>
              <c:pt idx="2">
                <c:v>367258.20616</c:v>
              </c:pt>
              <c:pt idx="3">
                <c:v>333579.36494900001</c:v>
              </c:pt>
              <c:pt idx="4">
                <c:v>433003.48450299999</c:v>
              </c:pt>
              <c:pt idx="5">
                <c:v>290883.650555</c:v>
              </c:pt>
              <c:pt idx="6">
                <c:v>214343.74126000001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4A-45F5-9025-127DCEE9F5B9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0</c:v>
              </c:pt>
              <c:pt idx="1">
                <c:v>13747.001555999999</c:v>
              </c:pt>
              <c:pt idx="2">
                <c:v>55950.347688000002</c:v>
              </c:pt>
              <c:pt idx="3">
                <c:v>80478.946834000002</c:v>
              </c:pt>
              <c:pt idx="4">
                <c:v>130642.334456</c:v>
              </c:pt>
              <c:pt idx="5">
                <c:v>62512.681628999999</c:v>
              </c:pt>
              <c:pt idx="6">
                <c:v>62211.841479000002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4A-45F5-9025-127DCEE9F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Garantia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2875.8113269999999</c:v>
              </c:pt>
              <c:pt idx="1">
                <c:v>188103.10884199999</c:v>
              </c:pt>
              <c:pt idx="2">
                <c:v>296729.86429100001</c:v>
              </c:pt>
              <c:pt idx="3">
                <c:v>189192.324162</c:v>
              </c:pt>
              <c:pt idx="4">
                <c:v>206278.96738399999</c:v>
              </c:pt>
              <c:pt idx="5">
                <c:v>142263.90047200001</c:v>
              </c:pt>
              <c:pt idx="6">
                <c:v>125434.35653600001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51-4C14-9F27-817AD62EF04C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312.80622499999998</c:v>
              </c:pt>
              <c:pt idx="1">
                <c:v>96715.663243999996</c:v>
              </c:pt>
              <c:pt idx="2">
                <c:v>304525.14918499999</c:v>
              </c:pt>
              <c:pt idx="3">
                <c:v>180220.961106</c:v>
              </c:pt>
              <c:pt idx="4">
                <c:v>190973.354468</c:v>
              </c:pt>
              <c:pt idx="5">
                <c:v>144899.53843099999</c:v>
              </c:pt>
              <c:pt idx="6">
                <c:v>121798.644468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51-4C14-9F27-817AD62EF04C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1572.2</c:v>
              </c:pt>
              <c:pt idx="1">
                <c:v>35274.452335000002</c:v>
              </c:pt>
              <c:pt idx="2">
                <c:v>255008.84385</c:v>
              </c:pt>
              <c:pt idx="3">
                <c:v>231461.65365399999</c:v>
              </c:pt>
              <c:pt idx="4">
                <c:v>302688.43911600002</c:v>
              </c:pt>
              <c:pt idx="5">
                <c:v>202422.25537500001</c:v>
              </c:pt>
              <c:pt idx="6">
                <c:v>149720.618866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51-4C14-9F27-817AD62EF04C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7"/>
              <c:pt idx="0">
                <c:v>0</c:v>
              </c:pt>
              <c:pt idx="1">
                <c:v>8248.2009340000004</c:v>
              </c:pt>
              <c:pt idx="2">
                <c:v>33570.208614000003</c:v>
              </c:pt>
              <c:pt idx="3">
                <c:v>48249.768100000001</c:v>
              </c:pt>
              <c:pt idx="4">
                <c:v>78385.400674000004</c:v>
              </c:pt>
              <c:pt idx="5">
                <c:v>37507.608977999997</c:v>
              </c:pt>
              <c:pt idx="6">
                <c:v>37327.104889000002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51-4C14-9F27-817AD62E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participaciones!$C$36</c:f>
              <c:strCache>
                <c:ptCount val="1"/>
                <c:pt idx="0">
                  <c:v>Numero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general'!$B$39:$B$54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general'!$P$39:$P$54</c:f>
              <c:numCache>
                <c:formatCode>0.00%</c:formatCode>
                <c:ptCount val="16"/>
                <c:pt idx="0">
                  <c:v>0.35681985621014656</c:v>
                </c:pt>
                <c:pt idx="1">
                  <c:v>0.18076620176307701</c:v>
                </c:pt>
                <c:pt idx="2">
                  <c:v>0.12961410461600995</c:v>
                </c:pt>
                <c:pt idx="3">
                  <c:v>5.7134872850138456E-2</c:v>
                </c:pt>
                <c:pt idx="4">
                  <c:v>5.4696034346975585E-2</c:v>
                </c:pt>
                <c:pt idx="5">
                  <c:v>4.1129995173132129E-2</c:v>
                </c:pt>
                <c:pt idx="6">
                  <c:v>4.5817137921398264E-2</c:v>
                </c:pt>
                <c:pt idx="7">
                  <c:v>3.00536036379341E-2</c:v>
                </c:pt>
                <c:pt idx="8">
                  <c:v>1.4086832812539694E-2</c:v>
                </c:pt>
                <c:pt idx="9">
                  <c:v>1.2194192515814344E-2</c:v>
                </c:pt>
                <c:pt idx="10">
                  <c:v>1.1012880115844829E-2</c:v>
                </c:pt>
                <c:pt idx="11">
                  <c:v>1.0174529380382593E-2</c:v>
                </c:pt>
                <c:pt idx="12">
                  <c:v>9.3996900642735557E-3</c:v>
                </c:pt>
                <c:pt idx="13">
                  <c:v>6.9227447094987677E-3</c:v>
                </c:pt>
                <c:pt idx="14">
                  <c:v>6.236821380484211E-3</c:v>
                </c:pt>
                <c:pt idx="15">
                  <c:v>3.3940502502349923E-2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E5E-B0C4-1737D24F966C}"/>
            </c:ext>
          </c:extLst>
        </c:ser>
        <c:ser>
          <c:idx val="1"/>
          <c:order val="1"/>
          <c:tx>
            <c:strRef>
              <c:f>participaciones!$D$36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general'!$B$39:$B$54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general'!$Q$39:$Q$54</c:f>
              <c:numCache>
                <c:formatCode>0.00%</c:formatCode>
                <c:ptCount val="16"/>
                <c:pt idx="0">
                  <c:v>0.32048242731839605</c:v>
                </c:pt>
                <c:pt idx="1">
                  <c:v>0.16437754419555453</c:v>
                </c:pt>
                <c:pt idx="2">
                  <c:v>7.0716030400822666E-2</c:v>
                </c:pt>
                <c:pt idx="3">
                  <c:v>6.1158938413086068E-2</c:v>
                </c:pt>
                <c:pt idx="4">
                  <c:v>7.9181336150658616E-2</c:v>
                </c:pt>
                <c:pt idx="5">
                  <c:v>3.3524500629351091E-2</c:v>
                </c:pt>
                <c:pt idx="6">
                  <c:v>4.9812129942247624E-2</c:v>
                </c:pt>
                <c:pt idx="7">
                  <c:v>4.225800683415773E-2</c:v>
                </c:pt>
                <c:pt idx="8">
                  <c:v>1.8351901447674714E-2</c:v>
                </c:pt>
                <c:pt idx="9">
                  <c:v>2.5033071610982387E-2</c:v>
                </c:pt>
                <c:pt idx="10">
                  <c:v>1.7459245251142775E-2</c:v>
                </c:pt>
                <c:pt idx="11">
                  <c:v>1.6770283505899316E-2</c:v>
                </c:pt>
                <c:pt idx="12">
                  <c:v>2.1883104726507643E-2</c:v>
                </c:pt>
                <c:pt idx="13">
                  <c:v>7.9693529600377254E-3</c:v>
                </c:pt>
                <c:pt idx="14">
                  <c:v>6.7316482482809538E-3</c:v>
                </c:pt>
                <c:pt idx="15">
                  <c:v>6.4290478365200035E-2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8-4E5E-B0C4-1737D24F966C}"/>
            </c:ext>
          </c:extLst>
        </c:ser>
        <c:ser>
          <c:idx val="2"/>
          <c:order val="2"/>
          <c:tx>
            <c:strRef>
              <c:f>participaciones!$E$36</c:f>
              <c:strCache>
                <c:ptCount val="1"/>
                <c:pt idx="0">
                  <c:v>Garantia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general'!$B$39:$B$54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general'!$R$39:$R$54</c:f>
              <c:numCache>
                <c:formatCode>0.00%</c:formatCode>
                <c:ptCount val="16"/>
                <c:pt idx="0">
                  <c:v>0.31940196522564623</c:v>
                </c:pt>
                <c:pt idx="1">
                  <c:v>0.16892807783487607</c:v>
                </c:pt>
                <c:pt idx="2">
                  <c:v>7.2460287651046243E-2</c:v>
                </c:pt>
                <c:pt idx="3">
                  <c:v>6.2536674711581197E-2</c:v>
                </c:pt>
                <c:pt idx="4">
                  <c:v>7.7353487720643696E-2</c:v>
                </c:pt>
                <c:pt idx="5">
                  <c:v>3.4260235315446606E-2</c:v>
                </c:pt>
                <c:pt idx="6">
                  <c:v>5.0623886315564547E-2</c:v>
                </c:pt>
                <c:pt idx="7">
                  <c:v>4.1518504522763476E-2</c:v>
                </c:pt>
                <c:pt idx="8">
                  <c:v>1.8071181372599377E-2</c:v>
                </c:pt>
                <c:pt idx="9">
                  <c:v>2.4000244248722217E-2</c:v>
                </c:pt>
                <c:pt idx="10">
                  <c:v>1.724202277132534E-2</c:v>
                </c:pt>
                <c:pt idx="11">
                  <c:v>1.6554232385400366E-2</c:v>
                </c:pt>
                <c:pt idx="12">
                  <c:v>2.0503542089345721E-2</c:v>
                </c:pt>
                <c:pt idx="13">
                  <c:v>7.8758691622263319E-3</c:v>
                </c:pt>
                <c:pt idx="14">
                  <c:v>6.812407050864896E-3</c:v>
                </c:pt>
                <c:pt idx="15">
                  <c:v>6.1857381621947739E-2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8-4E5E-B0C4-1737D24F9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general'!$B$29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participaciones!$C$36:$E$36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general'!$P$29:$R$29</c:f>
              <c:numCache>
                <c:formatCode>0.00%</c:formatCode>
                <c:ptCount val="3"/>
                <c:pt idx="0">
                  <c:v>0.85280179886730201</c:v>
                </c:pt>
                <c:pt idx="1">
                  <c:v>0.28499758079603188</c:v>
                </c:pt>
                <c:pt idx="2">
                  <c:v>0.31864740427832117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3-4F7D-ABF9-9F4785C75C72}"/>
            </c:ext>
          </c:extLst>
        </c:ser>
        <c:ser>
          <c:idx val="1"/>
          <c:order val="1"/>
          <c:tx>
            <c:strRef>
              <c:f>'cuadro general'!$B$30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participaciones!$C$36:$E$36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general'!$P$30:$R$30</c:f>
              <c:numCache>
                <c:formatCode>0.00%</c:formatCode>
                <c:ptCount val="3"/>
                <c:pt idx="0">
                  <c:v>0.10413886583097792</c:v>
                </c:pt>
                <c:pt idx="1">
                  <c:v>0.27518732923937372</c:v>
                </c:pt>
                <c:pt idx="2">
                  <c:v>0.2877948064608053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3-4F7D-ABF9-9F4785C75C72}"/>
            </c:ext>
          </c:extLst>
        </c:ser>
        <c:ser>
          <c:idx val="2"/>
          <c:order val="2"/>
          <c:tx>
            <c:strRef>
              <c:f>'cuadro general'!$B$31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participaciones!$C$36:$E$36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general'!$P$31:$R$31</c:f>
              <c:numCache>
                <c:formatCode>0.00%</c:formatCode>
                <c:ptCount val="3"/>
                <c:pt idx="0">
                  <c:v>3.9255655609376806E-2</c:v>
                </c:pt>
                <c:pt idx="1">
                  <c:v>0.35478468633813753</c:v>
                </c:pt>
                <c:pt idx="2">
                  <c:v>0.32619777337256711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3-4F7D-ABF9-9F4785C75C72}"/>
            </c:ext>
          </c:extLst>
        </c:ser>
        <c:ser>
          <c:idx val="3"/>
          <c:order val="3"/>
          <c:tx>
            <c:strRef>
              <c:f>'cuadro general'!$B$32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C3-4F7D-ABF9-9F4785C75C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participaciones!$C$36:$E$36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general'!$P$32:$R$32</c:f>
              <c:numCache>
                <c:formatCode>0.00%</c:formatCode>
                <c:ptCount val="3"/>
                <c:pt idx="0">
                  <c:v>3.803679692343256E-3</c:v>
                </c:pt>
                <c:pt idx="1">
                  <c:v>8.5030403626456835E-2</c:v>
                </c:pt>
                <c:pt idx="2">
                  <c:v>6.7360015888306382E-2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C3-4F7D-ABF9-9F4785C75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'cuadro general'!$B$68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general'!$P$62:$P$77</c15:sqref>
                  </c15:fullRef>
                </c:ext>
              </c:extLst>
              <c:f>'cuadro general'!$P$68</c:f>
              <c:numCache>
                <c:formatCode>0.00%</c:formatCode>
                <c:ptCount val="1"/>
                <c:pt idx="0">
                  <c:v>0.43513530914007342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6-4A4A-8F7A-B94935D548DC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'cuadro general'!$B$68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general'!$Q$62:$Q$77</c15:sqref>
                  </c15:fullRef>
                </c:ext>
              </c:extLst>
              <c:f>'cuadro general'!$Q$68</c:f>
              <c:numCache>
                <c:formatCode>0.00%</c:formatCode>
                <c:ptCount val="1"/>
                <c:pt idx="0">
                  <c:v>0.58688790338607166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6-4A4A-8F7A-B94935D548DC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'cuadro general'!$B$68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general'!$R$62:$R$77</c15:sqref>
                  </c15:fullRef>
                </c:ext>
              </c:extLst>
              <c:f>'cuadro general'!$R$68</c:f>
              <c:numCache>
                <c:formatCode>0.00%</c:formatCode>
                <c:ptCount val="1"/>
                <c:pt idx="0">
                  <c:v>0.57810629638918476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6-4A4A-8F7A-B94935D54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('cuadro general'!$B$62:$B$67,'cuadro general'!$B$69:$B$77)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general'!$P$62:$P$77</c15:sqref>
                  </c15:fullRef>
                </c:ext>
              </c:extLst>
              <c:f>('cuadro general'!$P$62:$P$67,'cuadro general'!$P$69:$P$77)</c:f>
              <c:numCache>
                <c:formatCode>0.00%</c:formatCode>
                <c:ptCount val="15"/>
                <c:pt idx="0">
                  <c:v>1.2275468377792562E-2</c:v>
                </c:pt>
                <c:pt idx="1">
                  <c:v>1.9915445200334784E-2</c:v>
                </c:pt>
                <c:pt idx="2">
                  <c:v>2.9637101100929243E-2</c:v>
                </c:pt>
                <c:pt idx="3">
                  <c:v>1.9057020838251389E-2</c:v>
                </c:pt>
                <c:pt idx="4">
                  <c:v>4.2277399832607247E-2</c:v>
                </c:pt>
                <c:pt idx="5">
                  <c:v>9.3063931154366161E-2</c:v>
                </c:pt>
                <c:pt idx="6">
                  <c:v>4.3135824194690649E-2</c:v>
                </c:pt>
                <c:pt idx="7">
                  <c:v>5.6140953280254091E-2</c:v>
                </c:pt>
                <c:pt idx="8">
                  <c:v>1.6943150846621027E-2</c:v>
                </c:pt>
                <c:pt idx="9">
                  <c:v>7.5101401377771104E-2</c:v>
                </c:pt>
                <c:pt idx="10">
                  <c:v>5.0625576753868272E-2</c:v>
                </c:pt>
                <c:pt idx="11">
                  <c:v>2.4057342747387172E-2</c:v>
                </c:pt>
                <c:pt idx="12">
                  <c:v>5.7471511041483354E-2</c:v>
                </c:pt>
                <c:pt idx="13">
                  <c:v>9.786037727750713E-3</c:v>
                </c:pt>
                <c:pt idx="14">
                  <c:v>1.537652638581883E-2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078-A1E7-E0F18E4D5840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('cuadro general'!$B$62:$B$67,'cuadro general'!$B$69:$B$77)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general'!$Q$62:$Q$77</c15:sqref>
                  </c15:fullRef>
                </c:ext>
              </c:extLst>
              <c:f>('cuadro general'!$Q$62:$Q$67,'cuadro general'!$Q$69:$Q$77)</c:f>
              <c:numCache>
                <c:formatCode>0.00%</c:formatCode>
                <c:ptCount val="15"/>
                <c:pt idx="0">
                  <c:v>4.6649151169009407E-3</c:v>
                </c:pt>
                <c:pt idx="1">
                  <c:v>2.1857444066034543E-2</c:v>
                </c:pt>
                <c:pt idx="2">
                  <c:v>2.5153517195638995E-2</c:v>
                </c:pt>
                <c:pt idx="3">
                  <c:v>1.072969619334462E-2</c:v>
                </c:pt>
                <c:pt idx="4">
                  <c:v>3.0444299740123457E-2</c:v>
                </c:pt>
                <c:pt idx="5">
                  <c:v>6.5744488901268064E-2</c:v>
                </c:pt>
                <c:pt idx="6">
                  <c:v>2.9808423692196644E-2</c:v>
                </c:pt>
                <c:pt idx="7">
                  <c:v>4.6514477886550339E-2</c:v>
                </c:pt>
                <c:pt idx="8">
                  <c:v>1.2702409846615699E-2</c:v>
                </c:pt>
                <c:pt idx="9">
                  <c:v>6.1372485095031667E-2</c:v>
                </c:pt>
                <c:pt idx="10">
                  <c:v>3.182106177938869E-2</c:v>
                </c:pt>
                <c:pt idx="11">
                  <c:v>1.3125420525967801E-2</c:v>
                </c:pt>
                <c:pt idx="12">
                  <c:v>4.1836527472865911E-2</c:v>
                </c:pt>
                <c:pt idx="13">
                  <c:v>4.3878709306615906E-3</c:v>
                </c:pt>
                <c:pt idx="14">
                  <c:v>1.2949058171339267E-2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D-4078-A1E7-E0F18E4D5840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general'!$B$62:$B$77</c15:sqref>
                  </c15:fullRef>
                </c:ext>
              </c:extLst>
              <c:f>('cuadro general'!$B$62:$B$67,'cuadro general'!$B$69:$B$77)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general'!$R$62:$R$77</c15:sqref>
                  </c15:fullRef>
                </c:ext>
              </c:extLst>
              <c:f>('cuadro general'!$R$62:$R$67,'cuadro general'!$R$69:$R$77)</c:f>
              <c:numCache>
                <c:formatCode>0.00%</c:formatCode>
                <c:ptCount val="15"/>
                <c:pt idx="0">
                  <c:v>5.0608595676664052E-3</c:v>
                </c:pt>
                <c:pt idx="1">
                  <c:v>2.146508510464511E-2</c:v>
                </c:pt>
                <c:pt idx="2">
                  <c:v>2.5678277604935081E-2</c:v>
                </c:pt>
                <c:pt idx="3">
                  <c:v>1.1065759151937565E-2</c:v>
                </c:pt>
                <c:pt idx="4">
                  <c:v>3.091396102569979E-2</c:v>
                </c:pt>
                <c:pt idx="5">
                  <c:v>6.7849558823355749E-2</c:v>
                </c:pt>
                <c:pt idx="6">
                  <c:v>3.0782691902864756E-2</c:v>
                </c:pt>
                <c:pt idx="7">
                  <c:v>4.7130983099914411E-2</c:v>
                </c:pt>
                <c:pt idx="8">
                  <c:v>1.2972050175631005E-2</c:v>
                </c:pt>
                <c:pt idx="9">
                  <c:v>6.1976910788969525E-2</c:v>
                </c:pt>
                <c:pt idx="10">
                  <c:v>3.2785029477890131E-2</c:v>
                </c:pt>
                <c:pt idx="11">
                  <c:v>1.3557691041295354E-2</c:v>
                </c:pt>
                <c:pt idx="12">
                  <c:v>4.2785142601624956E-2</c:v>
                </c:pt>
                <c:pt idx="13">
                  <c:v>4.714314766801583E-3</c:v>
                </c:pt>
                <c:pt idx="14">
                  <c:v>1.3155388477583976E-2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DD-4078-A1E7-E0F18E4D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3</xdr:row>
      <xdr:rowOff>201705</xdr:rowOff>
    </xdr:from>
    <xdr:to>
      <xdr:col>10</xdr:col>
      <xdr:colOff>78441</xdr:colOff>
      <xdr:row>23</xdr:row>
      <xdr:rowOff>33618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7D89C8-61C5-449A-A94D-E883AC77B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A0D401-DCA2-4A85-9F48-2293F321B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0298A0-FC88-4065-AD3A-AC6AA66C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CC117E-D2CD-49BC-AC69-2692D1000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699</xdr:rowOff>
    </xdr:from>
    <xdr:to>
      <xdr:col>20</xdr:col>
      <xdr:colOff>618000</xdr:colOff>
      <xdr:row>41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B7E177-34C4-4E4E-AF2E-EB06C4EC6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179293</xdr:rowOff>
    </xdr:from>
    <xdr:to>
      <xdr:col>8</xdr:col>
      <xdr:colOff>302559</xdr:colOff>
      <xdr:row>33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005F7C-2806-4512-B669-C2620F34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6</xdr:row>
      <xdr:rowOff>201705</xdr:rowOff>
    </xdr:from>
    <xdr:to>
      <xdr:col>33</xdr:col>
      <xdr:colOff>617999</xdr:colOff>
      <xdr:row>13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8F5854-7831-468A-87A9-6963E7DE9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13</xdr:row>
      <xdr:rowOff>123264</xdr:rowOff>
    </xdr:from>
    <xdr:to>
      <xdr:col>33</xdr:col>
      <xdr:colOff>618000</xdr:colOff>
      <xdr:row>41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90D1CB-3890-4C32-8DB5-F428566C9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447C-7BB6-4399-BB4B-6FDD1DD774B3}">
  <dimension ref="B2:B13"/>
  <sheetViews>
    <sheetView zoomScaleNormal="100" workbookViewId="0">
      <selection activeCell="B25" sqref="B25"/>
    </sheetView>
  </sheetViews>
  <sheetFormatPr baseColWidth="10" defaultColWidth="11.44140625" defaultRowHeight="15.6" x14ac:dyDescent="0.3"/>
  <cols>
    <col min="1" max="1" width="5.77734375" style="2" customWidth="1"/>
    <col min="2" max="2" width="66.5546875" style="2" bestFit="1" customWidth="1"/>
    <col min="3" max="16384" width="11.44140625" style="2"/>
  </cols>
  <sheetData>
    <row r="2" spans="2:2" ht="18" x14ac:dyDescent="0.35">
      <c r="B2" s="1" t="s">
        <v>0</v>
      </c>
    </row>
    <row r="3" spans="2:2" x14ac:dyDescent="0.3">
      <c r="B3" s="3" t="s">
        <v>1</v>
      </c>
    </row>
    <row r="4" spans="2:2" x14ac:dyDescent="0.3">
      <c r="B4" s="3" t="s">
        <v>2</v>
      </c>
    </row>
    <row r="5" spans="2:2" x14ac:dyDescent="0.3">
      <c r="B5" s="3" t="s">
        <v>88</v>
      </c>
    </row>
    <row r="6" spans="2:2" x14ac:dyDescent="0.3">
      <c r="B6" s="3"/>
    </row>
    <row r="7" spans="2:2" x14ac:dyDescent="0.3">
      <c r="B7" s="4" t="s">
        <v>3</v>
      </c>
    </row>
    <row r="8" spans="2:2" x14ac:dyDescent="0.3">
      <c r="B8" s="4" t="s">
        <v>97</v>
      </c>
    </row>
    <row r="9" spans="2:2" x14ac:dyDescent="0.3">
      <c r="B9" s="4" t="s">
        <v>98</v>
      </c>
    </row>
    <row r="10" spans="2:2" x14ac:dyDescent="0.3">
      <c r="B10" s="4" t="s">
        <v>4</v>
      </c>
    </row>
    <row r="12" spans="2:2" x14ac:dyDescent="0.3">
      <c r="B12" s="64" t="s">
        <v>5</v>
      </c>
    </row>
    <row r="13" spans="2:2" x14ac:dyDescent="0.3">
      <c r="B13" s="65" t="s">
        <v>6</v>
      </c>
    </row>
  </sheetData>
  <hyperlinks>
    <hyperlink ref="B7" location="'cuadro general'!A1" display="1. Cuadro general" xr:uid="{C406DAAE-9FAF-4B20-9AC5-E34048A5E659}"/>
    <hyperlink ref="B9" location="caracteristicas!A1" display="2. Características de los créditos" xr:uid="{D6A92A87-360B-4AE7-89EB-74C36378F89C}"/>
    <hyperlink ref="B8" location="evoluciones!A1" display="3. Evoluciones semanales" xr:uid="{2063842B-900B-48AB-A996-30366BAAEB61}"/>
    <hyperlink ref="B10" location="participaciones!A1" display="4. Participaciones por tamaño de ventas y sector económico" xr:uid="{3EF8771A-C118-4842-BAD9-CE9233F2E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1F4D-09C5-4692-9A07-0E208845A93B}">
  <dimension ref="A1:V81"/>
  <sheetViews>
    <sheetView zoomScale="85" zoomScaleNormal="85" workbookViewId="0">
      <selection activeCell="B4" sqref="B4"/>
    </sheetView>
  </sheetViews>
  <sheetFormatPr baseColWidth="10" defaultColWidth="11.44140625" defaultRowHeight="15.6" x14ac:dyDescent="0.3"/>
  <cols>
    <col min="1" max="1" width="6.77734375" style="11" bestFit="1" customWidth="1"/>
    <col min="2" max="2" width="55" style="6" customWidth="1"/>
    <col min="3" max="3" width="14.5546875" style="7" customWidth="1"/>
    <col min="4" max="4" width="14.5546875" style="6" customWidth="1"/>
    <col min="5" max="6" width="14.5546875" style="7" customWidth="1"/>
    <col min="7" max="7" width="14.5546875" style="6" customWidth="1"/>
    <col min="8" max="9" width="14.5546875" style="7" customWidth="1"/>
    <col min="10" max="10" width="14.5546875" style="6" customWidth="1"/>
    <col min="11" max="13" width="14.5546875" style="7" customWidth="1"/>
    <col min="14" max="14" width="14.5546875" style="8" customWidth="1"/>
    <col min="15" max="15" width="14.5546875" style="9" customWidth="1"/>
    <col min="16" max="16" width="8.21875" style="9" bestFit="1" customWidth="1"/>
    <col min="17" max="17" width="8.21875" style="9" customWidth="1"/>
    <col min="18" max="18" width="8.21875" style="9" bestFit="1" customWidth="1"/>
    <col min="19" max="20" width="22" style="10" customWidth="1"/>
    <col min="21" max="21" width="17.77734375" style="10" customWidth="1"/>
    <col min="22" max="16384" width="11.44140625" style="7"/>
  </cols>
  <sheetData>
    <row r="1" spans="1:22" x14ac:dyDescent="0.3">
      <c r="A1" s="5" t="s">
        <v>7</v>
      </c>
    </row>
    <row r="2" spans="1:22" ht="18" x14ac:dyDescent="0.35">
      <c r="B2" s="12" t="s">
        <v>93</v>
      </c>
    </row>
    <row r="3" spans="1:22" x14ac:dyDescent="0.3">
      <c r="B3" s="7" t="str">
        <f>indice!B4</f>
        <v>Información al: 14-06-2020</v>
      </c>
      <c r="P3" s="13"/>
      <c r="Q3" s="13"/>
      <c r="R3" s="13"/>
      <c r="S3" s="14"/>
      <c r="T3" s="14"/>
      <c r="U3" s="14"/>
      <c r="V3" s="15"/>
    </row>
    <row r="4" spans="1:22" x14ac:dyDescent="0.3">
      <c r="B4" s="7" t="s">
        <v>99</v>
      </c>
      <c r="P4" s="13"/>
      <c r="Q4" s="13"/>
      <c r="R4" s="13"/>
      <c r="S4" s="14"/>
      <c r="T4" s="14"/>
      <c r="U4" s="14"/>
      <c r="V4" s="15"/>
    </row>
    <row r="5" spans="1:22" x14ac:dyDescent="0.3">
      <c r="B5" s="7"/>
      <c r="P5" s="13"/>
      <c r="Q5" s="13"/>
      <c r="R5" s="13"/>
      <c r="S5" s="14"/>
      <c r="T5" s="14"/>
      <c r="U5" s="14"/>
      <c r="V5" s="15"/>
    </row>
    <row r="6" spans="1:22" x14ac:dyDescent="0.3">
      <c r="B6" s="6" t="s">
        <v>8</v>
      </c>
      <c r="P6" s="13"/>
      <c r="Q6" s="13"/>
      <c r="R6" s="13"/>
      <c r="S6" s="14"/>
      <c r="T6" s="14"/>
      <c r="U6" s="14"/>
      <c r="V6" s="15"/>
    </row>
    <row r="7" spans="1:22" x14ac:dyDescent="0.3">
      <c r="P7" s="13"/>
      <c r="Q7" s="13"/>
      <c r="R7" s="13"/>
      <c r="S7" s="14"/>
      <c r="T7" s="14"/>
      <c r="U7" s="14"/>
      <c r="V7" s="15"/>
    </row>
    <row r="8" spans="1:22" x14ac:dyDescent="0.3">
      <c r="B8" s="16"/>
      <c r="C8" s="67" t="s">
        <v>95</v>
      </c>
      <c r="D8" s="67"/>
      <c r="E8" s="67"/>
      <c r="F8" s="67" t="s">
        <v>10</v>
      </c>
      <c r="G8" s="67"/>
      <c r="H8" s="67"/>
      <c r="I8" s="67" t="s">
        <v>96</v>
      </c>
      <c r="J8" s="67"/>
      <c r="K8" s="67"/>
      <c r="L8" s="67" t="s">
        <v>11</v>
      </c>
      <c r="M8" s="67"/>
      <c r="N8" s="67" t="s">
        <v>12</v>
      </c>
      <c r="O8" s="67"/>
      <c r="P8" s="13"/>
      <c r="Q8" s="13"/>
      <c r="R8" s="13"/>
      <c r="S8" s="14"/>
      <c r="T8" s="14"/>
      <c r="U8" s="14"/>
      <c r="V8" s="15"/>
    </row>
    <row r="9" spans="1:22" x14ac:dyDescent="0.3">
      <c r="B9" s="16"/>
      <c r="C9" s="17">
        <v>43952</v>
      </c>
      <c r="D9" s="17" t="s">
        <v>13</v>
      </c>
      <c r="E9" s="17" t="s">
        <v>14</v>
      </c>
      <c r="F9" s="17">
        <v>43952</v>
      </c>
      <c r="G9" s="17" t="s">
        <v>13</v>
      </c>
      <c r="H9" s="17" t="s">
        <v>14</v>
      </c>
      <c r="I9" s="17">
        <v>43952</v>
      </c>
      <c r="J9" s="17" t="s">
        <v>13</v>
      </c>
      <c r="K9" s="17" t="s">
        <v>14</v>
      </c>
      <c r="L9" s="17">
        <v>43952</v>
      </c>
      <c r="M9" s="17" t="s">
        <v>13</v>
      </c>
      <c r="N9" s="17">
        <v>43952</v>
      </c>
      <c r="O9" s="17" t="s">
        <v>13</v>
      </c>
      <c r="P9" s="13"/>
      <c r="Q9" s="13"/>
      <c r="R9" s="13"/>
      <c r="S9" s="14"/>
      <c r="T9" s="14"/>
      <c r="U9" s="14"/>
      <c r="V9" s="15"/>
    </row>
    <row r="10" spans="1:22" x14ac:dyDescent="0.3">
      <c r="A10" s="11">
        <v>1</v>
      </c>
      <c r="B10" s="7" t="s">
        <v>77</v>
      </c>
      <c r="C10" s="18">
        <v>12396</v>
      </c>
      <c r="D10" s="19">
        <v>14985</v>
      </c>
      <c r="E10" s="8">
        <v>0.20885769603097781</v>
      </c>
      <c r="F10" s="18">
        <v>528998.564228</v>
      </c>
      <c r="G10" s="19">
        <v>662899.16182899999</v>
      </c>
      <c r="H10" s="8">
        <v>0.25312090930985676</v>
      </c>
      <c r="I10" s="18">
        <v>429079.22615300003</v>
      </c>
      <c r="J10" s="19">
        <v>533016.89527600002</v>
      </c>
      <c r="K10" s="8">
        <v>0.24223421407481083</v>
      </c>
      <c r="L10" s="20">
        <v>42.674940644401417</v>
      </c>
      <c r="M10" s="20">
        <v>44.237514970236901</v>
      </c>
      <c r="N10" s="21">
        <v>0.8111160505306505</v>
      </c>
      <c r="O10" s="21">
        <v>0.80406934563826749</v>
      </c>
      <c r="P10" s="13"/>
      <c r="Q10" s="13"/>
      <c r="R10" s="13"/>
      <c r="S10" s="14"/>
      <c r="T10" s="14"/>
      <c r="U10" s="14"/>
      <c r="V10" s="15"/>
    </row>
    <row r="11" spans="1:22" x14ac:dyDescent="0.3">
      <c r="A11" s="11">
        <v>9</v>
      </c>
      <c r="B11" s="7" t="s">
        <v>78</v>
      </c>
      <c r="C11" s="18">
        <v>58</v>
      </c>
      <c r="D11" s="19">
        <v>99</v>
      </c>
      <c r="E11" s="8">
        <v>0.7068965517241379</v>
      </c>
      <c r="F11" s="18">
        <v>8260.7024999999994</v>
      </c>
      <c r="G11" s="19">
        <v>20107.702499999999</v>
      </c>
      <c r="H11" s="8">
        <v>1.4341395299007562</v>
      </c>
      <c r="I11" s="18">
        <v>6258.0971250000002</v>
      </c>
      <c r="J11" s="19">
        <v>14744.797124999999</v>
      </c>
      <c r="K11" s="8">
        <v>1.3561150986451009</v>
      </c>
      <c r="L11" s="20">
        <v>142.42590517241379</v>
      </c>
      <c r="M11" s="20">
        <v>203.10810606060605</v>
      </c>
      <c r="N11" s="21">
        <v>0.75757444660426887</v>
      </c>
      <c r="O11" s="21">
        <v>0.73329099259350983</v>
      </c>
      <c r="P11" s="13"/>
      <c r="Q11" s="13"/>
      <c r="R11" s="13"/>
      <c r="S11" s="14"/>
      <c r="T11" s="14"/>
      <c r="U11" s="14"/>
      <c r="V11" s="15"/>
    </row>
    <row r="12" spans="1:22" s="10" customFormat="1" x14ac:dyDescent="0.3">
      <c r="A12" s="11">
        <v>12</v>
      </c>
      <c r="B12" s="7" t="s">
        <v>79</v>
      </c>
      <c r="C12" s="18">
        <v>27233</v>
      </c>
      <c r="D12" s="19">
        <v>39277</v>
      </c>
      <c r="E12" s="8">
        <v>0.44225755517203402</v>
      </c>
      <c r="F12" s="18">
        <v>321954.20004500001</v>
      </c>
      <c r="G12" s="19">
        <v>538895.84890600003</v>
      </c>
      <c r="H12" s="8">
        <v>0.67382767123608822</v>
      </c>
      <c r="I12" s="18">
        <v>253972.484945</v>
      </c>
      <c r="J12" s="19">
        <v>415293.78094700002</v>
      </c>
      <c r="K12" s="8">
        <v>0.63519202104486072</v>
      </c>
      <c r="L12" s="20">
        <v>11.822208351815812</v>
      </c>
      <c r="M12" s="20">
        <v>13.720392313720499</v>
      </c>
      <c r="N12" s="21">
        <v>0.78884662759330959</v>
      </c>
      <c r="O12" s="21">
        <v>0.77063830012808276</v>
      </c>
      <c r="P12" s="13"/>
      <c r="Q12" s="13"/>
      <c r="R12" s="13"/>
      <c r="S12" s="14"/>
      <c r="T12" s="14"/>
      <c r="U12" s="14"/>
      <c r="V12" s="15"/>
    </row>
    <row r="13" spans="1:22" x14ac:dyDescent="0.3">
      <c r="A13" s="11">
        <v>14</v>
      </c>
      <c r="B13" s="7" t="s">
        <v>80</v>
      </c>
      <c r="C13" s="18">
        <v>1893</v>
      </c>
      <c r="D13" s="19">
        <v>2639</v>
      </c>
      <c r="E13" s="8">
        <v>0.39408346539883787</v>
      </c>
      <c r="F13" s="18">
        <v>346334.84793500003</v>
      </c>
      <c r="G13" s="19">
        <v>427580.275471</v>
      </c>
      <c r="H13" s="8">
        <v>0.23458634907928211</v>
      </c>
      <c r="I13" s="18">
        <v>255655.53424000001</v>
      </c>
      <c r="J13" s="19">
        <v>315533.08614500001</v>
      </c>
      <c r="K13" s="8">
        <v>0.23421183540188562</v>
      </c>
      <c r="L13" s="20">
        <v>182.95554566032754</v>
      </c>
      <c r="M13" s="20">
        <v>162.02359813224706</v>
      </c>
      <c r="N13" s="21">
        <v>0.73817444523509612</v>
      </c>
      <c r="O13" s="21">
        <v>0.7379505188760761</v>
      </c>
      <c r="P13" s="13"/>
      <c r="Q13" s="13"/>
      <c r="R13" s="13"/>
      <c r="S13" s="14"/>
      <c r="T13" s="14"/>
      <c r="U13" s="14"/>
      <c r="V13" s="15"/>
    </row>
    <row r="14" spans="1:22" x14ac:dyDescent="0.3">
      <c r="A14" s="11">
        <v>16</v>
      </c>
      <c r="B14" s="7" t="s">
        <v>81</v>
      </c>
      <c r="C14" s="18">
        <v>9506</v>
      </c>
      <c r="D14" s="19">
        <v>13744</v>
      </c>
      <c r="E14" s="8">
        <v>0.44582369030086255</v>
      </c>
      <c r="F14" s="18">
        <v>1078522.5388100001</v>
      </c>
      <c r="G14" s="19">
        <v>1458676.9079499999</v>
      </c>
      <c r="H14" s="8">
        <v>0.3524769816673905</v>
      </c>
      <c r="I14" s="18">
        <v>792994.30172300001</v>
      </c>
      <c r="J14" s="19">
        <v>1073851.6004260001</v>
      </c>
      <c r="K14" s="8">
        <v>0.35417316126075526</v>
      </c>
      <c r="L14" s="20">
        <v>113.45703122343784</v>
      </c>
      <c r="M14" s="20">
        <v>106.13190540963329</v>
      </c>
      <c r="N14" s="21">
        <v>0.73525983295440367</v>
      </c>
      <c r="O14" s="21">
        <v>0.7361819430837313</v>
      </c>
      <c r="P14" s="13"/>
      <c r="Q14" s="13"/>
      <c r="R14" s="13"/>
      <c r="S14" s="14"/>
      <c r="T14" s="14"/>
      <c r="U14" s="14"/>
      <c r="V14" s="15"/>
    </row>
    <row r="15" spans="1:22" x14ac:dyDescent="0.3">
      <c r="A15" s="11">
        <v>28</v>
      </c>
      <c r="B15" s="7" t="s">
        <v>82</v>
      </c>
      <c r="C15" s="18">
        <v>39</v>
      </c>
      <c r="D15" s="19">
        <v>95</v>
      </c>
      <c r="E15" s="8">
        <v>1.4358974358974357</v>
      </c>
      <c r="F15" s="18">
        <v>8576.8259999999991</v>
      </c>
      <c r="G15" s="19">
        <v>16786.451000000001</v>
      </c>
      <c r="H15" s="8">
        <v>0.95718684277843602</v>
      </c>
      <c r="I15" s="18">
        <v>6011.9705999999996</v>
      </c>
      <c r="J15" s="19">
        <v>11845.609350000001</v>
      </c>
      <c r="K15" s="8">
        <v>0.97033720524182221</v>
      </c>
      <c r="L15" s="20">
        <v>219.91861538461535</v>
      </c>
      <c r="M15" s="20">
        <v>176.69948421052632</v>
      </c>
      <c r="N15" s="21">
        <v>0.7009551785240834</v>
      </c>
      <c r="O15" s="21">
        <v>0.7056649049879572</v>
      </c>
      <c r="P15" s="13"/>
      <c r="Q15" s="13"/>
      <c r="R15" s="13"/>
      <c r="S15" s="14"/>
      <c r="T15" s="14"/>
      <c r="U15" s="14"/>
      <c r="V15" s="15"/>
    </row>
    <row r="16" spans="1:22" x14ac:dyDescent="0.3">
      <c r="A16" s="11">
        <v>37</v>
      </c>
      <c r="B16" s="7" t="s">
        <v>83</v>
      </c>
      <c r="C16" s="18">
        <v>15066</v>
      </c>
      <c r="D16" s="19">
        <v>20865</v>
      </c>
      <c r="E16" s="8">
        <v>0.38490641178813223</v>
      </c>
      <c r="F16" s="18">
        <v>932905.14113500004</v>
      </c>
      <c r="G16" s="19">
        <v>1270628.0771089999</v>
      </c>
      <c r="H16" s="8">
        <v>0.3620120857766056</v>
      </c>
      <c r="I16" s="18">
        <v>715060.35541199998</v>
      </c>
      <c r="J16" s="19">
        <v>971418.233825</v>
      </c>
      <c r="K16" s="8">
        <v>0.35851222413986727</v>
      </c>
      <c r="L16" s="20">
        <v>61.921222695805128</v>
      </c>
      <c r="M16" s="20">
        <v>60.897583374502751</v>
      </c>
      <c r="N16" s="21">
        <v>0.76648774230361338</v>
      </c>
      <c r="O16" s="21">
        <v>0.7645181554898598</v>
      </c>
      <c r="P16" s="13"/>
      <c r="Q16" s="13"/>
      <c r="R16" s="13"/>
      <c r="S16" s="14"/>
      <c r="T16" s="14"/>
      <c r="U16" s="14"/>
      <c r="V16" s="15"/>
    </row>
    <row r="17" spans="1:22" x14ac:dyDescent="0.3">
      <c r="A17" s="11">
        <v>39</v>
      </c>
      <c r="B17" s="7" t="s">
        <v>84</v>
      </c>
      <c r="C17" s="18">
        <v>1888</v>
      </c>
      <c r="D17" s="19">
        <v>3214</v>
      </c>
      <c r="E17" s="8">
        <v>0.70233050847457634</v>
      </c>
      <c r="F17" s="18">
        <v>239636.23691899999</v>
      </c>
      <c r="G17" s="19">
        <v>336423.65952300001</v>
      </c>
      <c r="H17" s="8">
        <v>0.4038931000102266</v>
      </c>
      <c r="I17" s="18">
        <v>176383.72409</v>
      </c>
      <c r="J17" s="19">
        <v>249389.46547600001</v>
      </c>
      <c r="K17" s="8">
        <v>0.41390293669470735</v>
      </c>
      <c r="L17" s="20">
        <v>126.92597294438559</v>
      </c>
      <c r="M17" s="20">
        <v>104.67444291319228</v>
      </c>
      <c r="N17" s="21">
        <v>0.73604779626722261</v>
      </c>
      <c r="O17" s="21">
        <v>0.74129585841137968</v>
      </c>
      <c r="P17" s="13"/>
      <c r="Q17" s="13"/>
      <c r="R17" s="13"/>
      <c r="S17" s="14"/>
      <c r="T17" s="14"/>
      <c r="U17" s="14"/>
      <c r="V17" s="15"/>
    </row>
    <row r="18" spans="1:22" x14ac:dyDescent="0.3">
      <c r="A18" s="11">
        <v>49</v>
      </c>
      <c r="B18" s="7" t="s">
        <v>85</v>
      </c>
      <c r="C18" s="18">
        <v>86</v>
      </c>
      <c r="D18" s="19">
        <v>190</v>
      </c>
      <c r="E18" s="8">
        <v>1.2093023255813953</v>
      </c>
      <c r="F18" s="18">
        <v>17257.768134999998</v>
      </c>
      <c r="G18" s="19">
        <v>29299.055726999999</v>
      </c>
      <c r="H18" s="8">
        <v>0.69773145042894624</v>
      </c>
      <c r="I18" s="18">
        <v>12176.699627</v>
      </c>
      <c r="J18" s="19">
        <v>20921.945639000001</v>
      </c>
      <c r="K18" s="8">
        <v>0.71819510046948465</v>
      </c>
      <c r="L18" s="20">
        <v>200.67172249999999</v>
      </c>
      <c r="M18" s="20">
        <v>154.20555645789474</v>
      </c>
      <c r="N18" s="21">
        <v>0.70557789001144211</v>
      </c>
      <c r="O18" s="21">
        <v>0.71408259139627395</v>
      </c>
      <c r="P18" s="13"/>
      <c r="Q18" s="13"/>
      <c r="R18" s="13"/>
      <c r="S18" s="14"/>
      <c r="T18" s="14"/>
      <c r="U18" s="14"/>
      <c r="V18" s="15"/>
    </row>
    <row r="19" spans="1:22" x14ac:dyDescent="0.3">
      <c r="A19" s="11">
        <v>55</v>
      </c>
      <c r="B19" s="7" t="s">
        <v>86</v>
      </c>
      <c r="C19" s="18">
        <v>16</v>
      </c>
      <c r="D19" s="19">
        <v>32</v>
      </c>
      <c r="E19" s="8">
        <v>1</v>
      </c>
      <c r="F19" s="18">
        <v>4000</v>
      </c>
      <c r="G19" s="19">
        <v>7597</v>
      </c>
      <c r="H19" s="8">
        <v>0.8992500000000001</v>
      </c>
      <c r="I19" s="18">
        <v>2715</v>
      </c>
      <c r="J19" s="19">
        <v>5332.6</v>
      </c>
      <c r="K19" s="8">
        <v>0.96412523020257845</v>
      </c>
      <c r="L19" s="20">
        <v>250</v>
      </c>
      <c r="M19" s="20">
        <v>237.40625</v>
      </c>
      <c r="N19" s="21">
        <v>0.67874999999999996</v>
      </c>
      <c r="O19" s="21">
        <v>0.70193497433197316</v>
      </c>
      <c r="P19" s="13"/>
      <c r="Q19" s="13"/>
      <c r="R19" s="13"/>
      <c r="S19" s="14"/>
      <c r="T19" s="14"/>
      <c r="U19" s="14"/>
      <c r="V19" s="15"/>
    </row>
    <row r="20" spans="1:22" x14ac:dyDescent="0.3">
      <c r="A20" s="11">
        <v>672</v>
      </c>
      <c r="B20" s="22" t="s">
        <v>87</v>
      </c>
      <c r="C20" s="22">
        <v>6</v>
      </c>
      <c r="D20" s="23">
        <v>31</v>
      </c>
      <c r="E20" s="24">
        <v>4.166666666666667</v>
      </c>
      <c r="F20" s="22">
        <v>98.721048999999994</v>
      </c>
      <c r="G20" s="23">
        <v>495.82341000000002</v>
      </c>
      <c r="H20" s="24">
        <v>4.0224690177269089</v>
      </c>
      <c r="I20" s="22">
        <v>79.783596000000003</v>
      </c>
      <c r="J20" s="23">
        <v>413.19131700000003</v>
      </c>
      <c r="K20" s="24">
        <v>4.1789006476970529</v>
      </c>
      <c r="L20" s="25">
        <v>16.453508166666666</v>
      </c>
      <c r="M20" s="25">
        <v>15.994303548387098</v>
      </c>
      <c r="N20" s="26">
        <v>0.80817208496234683</v>
      </c>
      <c r="O20" s="26">
        <v>0.83334370396105339</v>
      </c>
      <c r="P20" s="13"/>
      <c r="Q20" s="13"/>
      <c r="R20" s="13"/>
      <c r="S20" s="14"/>
      <c r="T20" s="14"/>
      <c r="U20" s="14"/>
      <c r="V20" s="15"/>
    </row>
    <row r="21" spans="1:22" x14ac:dyDescent="0.3">
      <c r="B21" s="6" t="s">
        <v>15</v>
      </c>
      <c r="C21" s="18">
        <v>68187</v>
      </c>
      <c r="D21" s="19">
        <v>95171</v>
      </c>
      <c r="E21" s="8">
        <v>0.39573525745376692</v>
      </c>
      <c r="F21" s="18">
        <v>3486545.5467559998</v>
      </c>
      <c r="G21" s="19">
        <v>4769389.9634250002</v>
      </c>
      <c r="H21" s="8">
        <v>0.36794139054417418</v>
      </c>
      <c r="I21" s="18">
        <v>2650387.1775110001</v>
      </c>
      <c r="J21" s="19">
        <v>3611761.2055260004</v>
      </c>
      <c r="K21" s="8">
        <v>0.36272965556595937</v>
      </c>
      <c r="L21" s="20">
        <v>51.132115311657643</v>
      </c>
      <c r="M21" s="20">
        <v>50.113899858412751</v>
      </c>
      <c r="N21" s="21">
        <v>0.76017569309456179</v>
      </c>
      <c r="O21" s="21">
        <v>0.75727949134449013</v>
      </c>
      <c r="P21" s="13"/>
      <c r="Q21" s="13"/>
      <c r="R21" s="13"/>
      <c r="S21" s="14"/>
      <c r="T21" s="14"/>
      <c r="U21" s="14"/>
      <c r="V21" s="15"/>
    </row>
    <row r="22" spans="1:22" s="37" customFormat="1" x14ac:dyDescent="0.3">
      <c r="A22" s="27"/>
      <c r="B22" s="28" t="s">
        <v>16</v>
      </c>
      <c r="C22" s="29"/>
      <c r="D22" s="30"/>
      <c r="E22" s="31"/>
      <c r="F22" s="32">
        <v>4169.1625273607806</v>
      </c>
      <c r="G22" s="32">
        <v>5703.1699850825698</v>
      </c>
      <c r="H22" s="32"/>
      <c r="I22" s="32">
        <v>3169.2960138603562</v>
      </c>
      <c r="J22" s="32">
        <v>4318.8936653544915</v>
      </c>
      <c r="K22" s="33"/>
      <c r="L22" s="34"/>
      <c r="M22" s="34"/>
      <c r="N22" s="35"/>
      <c r="O22" s="36"/>
      <c r="P22" s="13"/>
      <c r="Q22" s="13"/>
      <c r="R22" s="13"/>
      <c r="S22" s="14"/>
      <c r="T22" s="14"/>
      <c r="U22" s="14"/>
      <c r="V22" s="15"/>
    </row>
    <row r="23" spans="1:22" x14ac:dyDescent="0.3">
      <c r="A23" s="38"/>
      <c r="B23" s="28" t="s">
        <v>17</v>
      </c>
      <c r="C23" s="32"/>
      <c r="D23" s="30"/>
      <c r="E23" s="31"/>
      <c r="F23" s="32">
        <v>121.41253699111172</v>
      </c>
      <c r="G23" s="32">
        <v>166.08523468111736</v>
      </c>
      <c r="H23" s="32"/>
      <c r="I23" s="32">
        <v>92.294859457587478</v>
      </c>
      <c r="J23" s="32">
        <v>125.77294203914681</v>
      </c>
      <c r="K23" s="33"/>
      <c r="L23" s="34"/>
      <c r="M23" s="34"/>
      <c r="N23" s="39"/>
      <c r="O23" s="40"/>
      <c r="P23" s="13"/>
      <c r="Q23" s="13"/>
      <c r="R23" s="13"/>
      <c r="S23" s="14"/>
      <c r="T23" s="14"/>
      <c r="U23" s="14"/>
      <c r="V23" s="15"/>
    </row>
    <row r="24" spans="1:22" x14ac:dyDescent="0.3">
      <c r="A24" s="38"/>
      <c r="B24" s="37"/>
      <c r="C24" s="41"/>
      <c r="D24" s="42"/>
      <c r="E24" s="41"/>
      <c r="F24" s="41"/>
      <c r="G24" s="42"/>
      <c r="H24" s="41"/>
      <c r="I24" s="41"/>
      <c r="J24" s="42"/>
      <c r="K24" s="41"/>
      <c r="L24" s="43"/>
      <c r="M24" s="43"/>
      <c r="P24" s="13"/>
      <c r="Q24" s="13"/>
      <c r="R24" s="13"/>
      <c r="S24" s="14"/>
      <c r="T24" s="14"/>
      <c r="U24" s="14"/>
      <c r="V24" s="15"/>
    </row>
    <row r="25" spans="1:22" x14ac:dyDescent="0.3">
      <c r="A25" s="38"/>
      <c r="B25" s="6" t="s">
        <v>18</v>
      </c>
      <c r="L25" s="18"/>
      <c r="M25" s="18"/>
      <c r="P25" s="13"/>
      <c r="Q25" s="13"/>
      <c r="R25" s="13"/>
      <c r="S25" s="14"/>
      <c r="T25" s="14"/>
      <c r="U25" s="14"/>
      <c r="V25" s="15"/>
    </row>
    <row r="26" spans="1:22" x14ac:dyDescent="0.3">
      <c r="L26" s="18"/>
      <c r="M26" s="18"/>
      <c r="P26" s="13"/>
      <c r="Q26" s="13"/>
      <c r="R26" s="13"/>
      <c r="S26" s="14"/>
      <c r="T26" s="14"/>
      <c r="U26" s="14"/>
      <c r="V26" s="15"/>
    </row>
    <row r="27" spans="1:22" x14ac:dyDescent="0.3">
      <c r="B27" s="16"/>
      <c r="C27" s="67" t="s">
        <v>95</v>
      </c>
      <c r="D27" s="67"/>
      <c r="E27" s="67"/>
      <c r="F27" s="67" t="s">
        <v>10</v>
      </c>
      <c r="G27" s="67"/>
      <c r="H27" s="67"/>
      <c r="I27" s="67" t="s">
        <v>96</v>
      </c>
      <c r="J27" s="67"/>
      <c r="K27" s="67"/>
      <c r="L27" s="67" t="s">
        <v>11</v>
      </c>
      <c r="M27" s="67"/>
      <c r="N27" s="67" t="s">
        <v>12</v>
      </c>
      <c r="O27" s="67"/>
      <c r="P27" s="13"/>
      <c r="Q27" s="13"/>
      <c r="R27" s="13"/>
      <c r="S27" s="14"/>
      <c r="T27" s="14"/>
      <c r="U27" s="14"/>
      <c r="V27" s="15"/>
    </row>
    <row r="28" spans="1:22" x14ac:dyDescent="0.3">
      <c r="B28" s="16"/>
      <c r="C28" s="17">
        <v>43952</v>
      </c>
      <c r="D28" s="17" t="s">
        <v>13</v>
      </c>
      <c r="E28" s="17" t="s">
        <v>14</v>
      </c>
      <c r="F28" s="17">
        <v>43952</v>
      </c>
      <c r="G28" s="17" t="s">
        <v>13</v>
      </c>
      <c r="H28" s="17" t="s">
        <v>14</v>
      </c>
      <c r="I28" s="17">
        <v>43952</v>
      </c>
      <c r="J28" s="17" t="s">
        <v>13</v>
      </c>
      <c r="K28" s="17" t="s">
        <v>14</v>
      </c>
      <c r="L28" s="17">
        <v>43952</v>
      </c>
      <c r="M28" s="17" t="s">
        <v>13</v>
      </c>
      <c r="N28" s="17">
        <v>43952</v>
      </c>
      <c r="O28" s="17" t="s">
        <v>13</v>
      </c>
      <c r="P28" s="13"/>
      <c r="Q28" s="13"/>
      <c r="R28" s="13"/>
      <c r="S28" s="14"/>
      <c r="T28" s="14"/>
      <c r="U28" s="14"/>
      <c r="V28" s="15"/>
    </row>
    <row r="29" spans="1:22" x14ac:dyDescent="0.3">
      <c r="A29" s="11">
        <v>1</v>
      </c>
      <c r="B29" s="7" t="s">
        <v>19</v>
      </c>
      <c r="C29" s="44">
        <v>58165</v>
      </c>
      <c r="D29" s="45">
        <v>81162</v>
      </c>
      <c r="E29" s="8">
        <v>0.3953752256511649</v>
      </c>
      <c r="F29" s="44">
        <v>1043232.7908439999</v>
      </c>
      <c r="G29" s="45">
        <v>1359264.601449</v>
      </c>
      <c r="H29" s="8">
        <v>0.30293508158358673</v>
      </c>
      <c r="I29" s="44">
        <v>883180.07600600005</v>
      </c>
      <c r="J29" s="19">
        <v>1150878.333014</v>
      </c>
      <c r="K29" s="8">
        <v>0.30310721933244933</v>
      </c>
      <c r="L29" s="20">
        <v>17.935748144829365</v>
      </c>
      <c r="M29" s="20">
        <v>16.747549363606119</v>
      </c>
      <c r="N29" s="21">
        <v>0.84658005744958087</v>
      </c>
      <c r="O29" s="21">
        <v>0.84669190368611336</v>
      </c>
      <c r="P29" s="46">
        <f>D29/SUM($D$29:$D$32)</f>
        <v>0.85280179886730201</v>
      </c>
      <c r="Q29" s="46">
        <f>G29/SUM($G$29:$G$32)</f>
        <v>0.28499758079603188</v>
      </c>
      <c r="R29" s="46">
        <f>J29/SUM($J$29:$J$32)</f>
        <v>0.31864740427832117</v>
      </c>
    </row>
    <row r="30" spans="1:22" x14ac:dyDescent="0.3">
      <c r="A30" s="11">
        <v>2</v>
      </c>
      <c r="B30" s="7" t="s">
        <v>20</v>
      </c>
      <c r="C30" s="18">
        <v>7251</v>
      </c>
      <c r="D30" s="45">
        <v>9911</v>
      </c>
      <c r="E30" s="8">
        <v>0.36684595228244388</v>
      </c>
      <c r="F30" s="18">
        <v>975614.99499499996</v>
      </c>
      <c r="G30" s="45">
        <v>1312475.6861360001</v>
      </c>
      <c r="H30" s="8">
        <v>0.34528035430895221</v>
      </c>
      <c r="I30" s="18">
        <v>772747.934228</v>
      </c>
      <c r="J30" s="19">
        <v>1039446.117127</v>
      </c>
      <c r="K30" s="8">
        <v>0.3451295967105239</v>
      </c>
      <c r="L30" s="20">
        <v>134.54902703006482</v>
      </c>
      <c r="M30" s="20">
        <v>132.42616145050954</v>
      </c>
      <c r="N30" s="21">
        <v>0.79206237931179024</v>
      </c>
      <c r="O30" s="21">
        <v>0.79197361757396512</v>
      </c>
      <c r="P30" s="46">
        <f t="shared" ref="P30:P32" si="0">D30/SUM($D$29:$D$32)</f>
        <v>0.10413886583097792</v>
      </c>
      <c r="Q30" s="46">
        <f t="shared" ref="Q30:Q32" si="1">G30/SUM($G$29:$G$32)</f>
        <v>0.27518732923937372</v>
      </c>
      <c r="R30" s="46">
        <f t="shared" ref="R30:R32" si="2">J30/SUM($J$29:$J$32)</f>
        <v>0.2877948064608053</v>
      </c>
    </row>
    <row r="31" spans="1:22" x14ac:dyDescent="0.3">
      <c r="A31" s="11">
        <v>3</v>
      </c>
      <c r="B31" s="7" t="s">
        <v>21</v>
      </c>
      <c r="C31" s="18">
        <v>2533</v>
      </c>
      <c r="D31" s="45">
        <v>3736</v>
      </c>
      <c r="E31" s="8">
        <v>0.47493091196210035</v>
      </c>
      <c r="F31" s="18">
        <v>1186879.130383</v>
      </c>
      <c r="G31" s="45">
        <v>1692106.522198</v>
      </c>
      <c r="H31" s="8">
        <v>0.42567720577576051</v>
      </c>
      <c r="I31" s="18">
        <v>826005.58895500004</v>
      </c>
      <c r="J31" s="19">
        <v>1178148.4631960001</v>
      </c>
      <c r="K31" s="8">
        <v>0.42632020769557344</v>
      </c>
      <c r="L31" s="20">
        <v>468.5665733845243</v>
      </c>
      <c r="M31" s="20">
        <v>452.91930465685226</v>
      </c>
      <c r="N31" s="21">
        <v>0.69594752136930083</v>
      </c>
      <c r="O31" s="21">
        <v>0.69626140419671545</v>
      </c>
      <c r="P31" s="46">
        <f t="shared" si="0"/>
        <v>3.9255655609376806E-2</v>
      </c>
      <c r="Q31" s="46">
        <f t="shared" si="1"/>
        <v>0.35478468633813753</v>
      </c>
      <c r="R31" s="46">
        <f t="shared" si="2"/>
        <v>0.32619777337256711</v>
      </c>
    </row>
    <row r="32" spans="1:22" x14ac:dyDescent="0.3">
      <c r="A32" s="11">
        <v>4</v>
      </c>
      <c r="B32" s="22" t="s">
        <v>22</v>
      </c>
      <c r="C32" s="22">
        <v>238</v>
      </c>
      <c r="D32" s="47">
        <v>362</v>
      </c>
      <c r="E32" s="24">
        <v>0.52100840336134446</v>
      </c>
      <c r="F32" s="22">
        <v>280818.630534</v>
      </c>
      <c r="G32" s="47">
        <v>405543.15364199999</v>
      </c>
      <c r="H32" s="24">
        <v>0.4441461838583356</v>
      </c>
      <c r="I32" s="22">
        <v>168453.57832199999</v>
      </c>
      <c r="J32" s="23">
        <v>243288.292189</v>
      </c>
      <c r="K32" s="24">
        <v>0.44424532035735709</v>
      </c>
      <c r="L32" s="25">
        <v>1179.9102123277312</v>
      </c>
      <c r="M32" s="25">
        <v>1120.2849548121546</v>
      </c>
      <c r="N32" s="26">
        <v>0.59986610575541766</v>
      </c>
      <c r="O32" s="26">
        <v>0.59990728484536771</v>
      </c>
      <c r="P32" s="46">
        <f t="shared" si="0"/>
        <v>3.803679692343256E-3</v>
      </c>
      <c r="Q32" s="46">
        <f t="shared" si="1"/>
        <v>8.5030403626456835E-2</v>
      </c>
      <c r="R32" s="46">
        <f t="shared" si="2"/>
        <v>6.7360015888306382E-2</v>
      </c>
    </row>
    <row r="33" spans="2:18" x14ac:dyDescent="0.3">
      <c r="B33" s="6" t="s">
        <v>15</v>
      </c>
      <c r="C33" s="18">
        <v>68187</v>
      </c>
      <c r="D33" s="19">
        <v>95171</v>
      </c>
      <c r="E33" s="8">
        <v>0.39573525745376692</v>
      </c>
      <c r="F33" s="18">
        <v>3486545.5467559993</v>
      </c>
      <c r="G33" s="19">
        <v>4769389.9634250002</v>
      </c>
      <c r="H33" s="8">
        <v>0.36794139054417441</v>
      </c>
      <c r="I33" s="18">
        <v>2650387.1775110001</v>
      </c>
      <c r="J33" s="19">
        <v>3611761.2055260004</v>
      </c>
      <c r="K33" s="8">
        <v>0.36272965556595937</v>
      </c>
      <c r="L33" s="20">
        <v>51.132115311657635</v>
      </c>
      <c r="M33" s="20">
        <v>50.113899858412751</v>
      </c>
      <c r="N33" s="21">
        <v>0.7601756930945619</v>
      </c>
      <c r="O33" s="21">
        <v>0.75727949134449013</v>
      </c>
      <c r="P33" s="46"/>
      <c r="Q33" s="46"/>
      <c r="R33" s="46"/>
    </row>
    <row r="34" spans="2:18" x14ac:dyDescent="0.3">
      <c r="C34" s="18"/>
      <c r="D34" s="19"/>
      <c r="E34" s="8"/>
      <c r="H34" s="8"/>
      <c r="K34" s="8"/>
      <c r="L34" s="18"/>
      <c r="M34" s="18"/>
      <c r="O34" s="8"/>
    </row>
    <row r="35" spans="2:18" x14ac:dyDescent="0.3">
      <c r="B35" s="6" t="s">
        <v>23</v>
      </c>
      <c r="C35" s="18"/>
      <c r="D35" s="19"/>
      <c r="E35" s="18"/>
      <c r="O35" s="8"/>
    </row>
    <row r="36" spans="2:18" x14ac:dyDescent="0.3">
      <c r="C36" s="18"/>
      <c r="D36" s="19"/>
      <c r="E36" s="18"/>
      <c r="O36" s="8"/>
    </row>
    <row r="37" spans="2:18" x14ac:dyDescent="0.3">
      <c r="B37" s="16"/>
      <c r="C37" s="67" t="s">
        <v>95</v>
      </c>
      <c r="D37" s="67"/>
      <c r="E37" s="67"/>
      <c r="F37" s="67" t="s">
        <v>10</v>
      </c>
      <c r="G37" s="67"/>
      <c r="H37" s="67"/>
      <c r="I37" s="67" t="s">
        <v>96</v>
      </c>
      <c r="J37" s="67"/>
      <c r="K37" s="67"/>
      <c r="L37" s="67" t="s">
        <v>11</v>
      </c>
      <c r="M37" s="67"/>
      <c r="N37" s="67" t="s">
        <v>12</v>
      </c>
      <c r="O37" s="67"/>
    </row>
    <row r="38" spans="2:18" x14ac:dyDescent="0.3">
      <c r="B38" s="16"/>
      <c r="C38" s="17">
        <v>43952</v>
      </c>
      <c r="D38" s="17" t="s">
        <v>13</v>
      </c>
      <c r="E38" s="17" t="s">
        <v>14</v>
      </c>
      <c r="F38" s="17">
        <v>43952</v>
      </c>
      <c r="G38" s="17" t="s">
        <v>13</v>
      </c>
      <c r="H38" s="17" t="s">
        <v>14</v>
      </c>
      <c r="I38" s="17">
        <v>43952</v>
      </c>
      <c r="J38" s="17" t="s">
        <v>13</v>
      </c>
      <c r="K38" s="17" t="s">
        <v>14</v>
      </c>
      <c r="L38" s="17">
        <v>43952</v>
      </c>
      <c r="M38" s="17" t="s">
        <v>13</v>
      </c>
      <c r="N38" s="17">
        <v>43952</v>
      </c>
      <c r="O38" s="17" t="s">
        <v>13</v>
      </c>
    </row>
    <row r="39" spans="2:18" x14ac:dyDescent="0.3">
      <c r="B39" s="18" t="s">
        <v>24</v>
      </c>
      <c r="C39" s="18">
        <v>20899</v>
      </c>
      <c r="D39" s="19">
        <v>28091</v>
      </c>
      <c r="E39" s="8">
        <v>0.34413129814823673</v>
      </c>
      <c r="F39" s="18">
        <v>1074087.68594</v>
      </c>
      <c r="G39" s="19">
        <v>1459043.703369</v>
      </c>
      <c r="H39" s="8">
        <v>0.35840278449156737</v>
      </c>
      <c r="I39" s="18">
        <v>811393.52438800002</v>
      </c>
      <c r="J39" s="19">
        <v>1096850.838919</v>
      </c>
      <c r="K39" s="8">
        <v>0.35181118156730218</v>
      </c>
      <c r="L39" s="20">
        <v>51.394214361452704</v>
      </c>
      <c r="M39" s="20">
        <v>51.939899019935211</v>
      </c>
      <c r="N39" s="21">
        <v>0.75542577669336164</v>
      </c>
      <c r="O39" s="21">
        <v>0.75176009901987184</v>
      </c>
      <c r="P39" s="46">
        <f>D39/SUM($D$39:$D$54)</f>
        <v>0.35681985621014656</v>
      </c>
      <c r="Q39" s="46">
        <f>G39/SUM($G$39:$G$54)</f>
        <v>0.32048242731839605</v>
      </c>
      <c r="R39" s="46">
        <f>J39/SUM($J$39:$J$54)</f>
        <v>0.31940196522564623</v>
      </c>
    </row>
    <row r="40" spans="2:18" x14ac:dyDescent="0.3">
      <c r="B40" s="18" t="s">
        <v>25</v>
      </c>
      <c r="C40" s="18">
        <v>10816</v>
      </c>
      <c r="D40" s="19">
        <v>14231</v>
      </c>
      <c r="E40" s="8">
        <v>0.31573594674556205</v>
      </c>
      <c r="F40" s="18">
        <v>569635.33655799995</v>
      </c>
      <c r="G40" s="19">
        <v>748353.10890700005</v>
      </c>
      <c r="H40" s="8">
        <v>0.3137406703539416</v>
      </c>
      <c r="I40" s="18">
        <v>443126.25353300001</v>
      </c>
      <c r="J40" s="19">
        <v>580111.971945</v>
      </c>
      <c r="K40" s="8">
        <v>0.30913473828243521</v>
      </c>
      <c r="L40" s="20">
        <v>52.665988956915676</v>
      </c>
      <c r="M40" s="20">
        <v>52.586122472559907</v>
      </c>
      <c r="N40" s="21">
        <v>0.77791215729447838</v>
      </c>
      <c r="O40" s="21">
        <v>0.77518482256628418</v>
      </c>
      <c r="P40" s="46">
        <f t="shared" ref="P40:P54" si="3">D40/SUM($D$39:$D$54)</f>
        <v>0.18076620176307701</v>
      </c>
      <c r="Q40" s="46">
        <f t="shared" ref="Q40:Q54" si="4">G40/SUM($G$39:$G$54)</f>
        <v>0.16437754419555453</v>
      </c>
      <c r="R40" s="46">
        <f t="shared" ref="R40:R54" si="5">J40/SUM($J$39:$J$54)</f>
        <v>0.16892807783487607</v>
      </c>
    </row>
    <row r="41" spans="2:18" x14ac:dyDescent="0.3">
      <c r="B41" s="18" t="s">
        <v>26</v>
      </c>
      <c r="C41" s="18">
        <v>7706</v>
      </c>
      <c r="D41" s="19">
        <v>10204</v>
      </c>
      <c r="E41" s="8">
        <v>0.32416298987801717</v>
      </c>
      <c r="F41" s="18">
        <v>240330.294035</v>
      </c>
      <c r="G41" s="19">
        <v>321945.19913899997</v>
      </c>
      <c r="H41" s="8">
        <v>0.3395947457714763</v>
      </c>
      <c r="I41" s="18">
        <v>186326.23055000001</v>
      </c>
      <c r="J41" s="19">
        <v>248834.18372900001</v>
      </c>
      <c r="K41" s="8">
        <v>0.33547586399664864</v>
      </c>
      <c r="L41" s="20">
        <v>31.187424608746433</v>
      </c>
      <c r="M41" s="20">
        <v>31.55088192267738</v>
      </c>
      <c r="N41" s="21">
        <v>0.77529231717606428</v>
      </c>
      <c r="O41" s="21">
        <v>0.7729085086358618</v>
      </c>
      <c r="P41" s="46">
        <f t="shared" si="3"/>
        <v>0.12961410461600995</v>
      </c>
      <c r="Q41" s="46">
        <f t="shared" si="4"/>
        <v>7.0716030400822666E-2</v>
      </c>
      <c r="R41" s="46">
        <f t="shared" si="5"/>
        <v>7.2460287651046243E-2</v>
      </c>
    </row>
    <row r="42" spans="2:18" x14ac:dyDescent="0.3">
      <c r="B42" s="18" t="s">
        <v>27</v>
      </c>
      <c r="C42" s="18">
        <v>3305</v>
      </c>
      <c r="D42" s="19">
        <v>4498</v>
      </c>
      <c r="E42" s="8">
        <v>0.36096822995461419</v>
      </c>
      <c r="F42" s="18">
        <v>207141.23913500001</v>
      </c>
      <c r="G42" s="19">
        <v>278435.12277100002</v>
      </c>
      <c r="H42" s="8">
        <v>0.34418005769259552</v>
      </c>
      <c r="I42" s="18">
        <v>160474.13486300001</v>
      </c>
      <c r="J42" s="19">
        <v>214755.735996</v>
      </c>
      <c r="K42" s="8">
        <v>0.33825763372609097</v>
      </c>
      <c r="L42" s="20">
        <v>62.675110177004541</v>
      </c>
      <c r="M42" s="20">
        <v>61.901983719653181</v>
      </c>
      <c r="N42" s="21">
        <v>0.77470877133458838</v>
      </c>
      <c r="O42" s="21">
        <v>0.77129542371932236</v>
      </c>
      <c r="P42" s="46">
        <f t="shared" si="3"/>
        <v>5.7134872850138456E-2</v>
      </c>
      <c r="Q42" s="46">
        <f t="shared" si="4"/>
        <v>6.1158938413086068E-2</v>
      </c>
      <c r="R42" s="46">
        <f t="shared" si="5"/>
        <v>6.2536674711581197E-2</v>
      </c>
    </row>
    <row r="43" spans="2:18" x14ac:dyDescent="0.3">
      <c r="B43" s="18" t="s">
        <v>28</v>
      </c>
      <c r="C43" s="18">
        <v>3100</v>
      </c>
      <c r="D43" s="19">
        <v>4306</v>
      </c>
      <c r="E43" s="8">
        <v>0.38903225806451602</v>
      </c>
      <c r="F43" s="18">
        <v>262124.27450900001</v>
      </c>
      <c r="G43" s="19">
        <v>360484.75700099999</v>
      </c>
      <c r="H43" s="8">
        <v>0.37524369948660663</v>
      </c>
      <c r="I43" s="18">
        <v>194377.00820099999</v>
      </c>
      <c r="J43" s="19">
        <v>265637.80795699998</v>
      </c>
      <c r="K43" s="8">
        <v>0.36661125930239202</v>
      </c>
      <c r="L43" s="20">
        <v>84.556217583548388</v>
      </c>
      <c r="M43" s="20">
        <v>83.716850209242921</v>
      </c>
      <c r="N43" s="21">
        <v>0.74154524057376481</v>
      </c>
      <c r="O43" s="21">
        <v>0.73689054196614223</v>
      </c>
      <c r="P43" s="46">
        <f t="shared" si="3"/>
        <v>5.4696034346975585E-2</v>
      </c>
      <c r="Q43" s="46">
        <f t="shared" si="4"/>
        <v>7.9181336150658616E-2</v>
      </c>
      <c r="R43" s="46">
        <f t="shared" si="5"/>
        <v>7.7353487720643696E-2</v>
      </c>
    </row>
    <row r="44" spans="2:18" x14ac:dyDescent="0.3">
      <c r="B44" s="18" t="s">
        <v>29</v>
      </c>
      <c r="C44" s="18">
        <v>2385</v>
      </c>
      <c r="D44" s="19">
        <v>3238</v>
      </c>
      <c r="E44" s="8">
        <v>0.35765199161425576</v>
      </c>
      <c r="F44" s="18">
        <v>118933.76321600001</v>
      </c>
      <c r="G44" s="19">
        <v>152625.253001</v>
      </c>
      <c r="H44" s="8">
        <v>0.28327943952981327</v>
      </c>
      <c r="I44" s="18">
        <v>91141.665940000006</v>
      </c>
      <c r="J44" s="19">
        <v>117652.274997</v>
      </c>
      <c r="K44" s="8">
        <v>0.29087255300393955</v>
      </c>
      <c r="L44" s="20">
        <v>49.867405960587007</v>
      </c>
      <c r="M44" s="20">
        <v>47.135655651945648</v>
      </c>
      <c r="N44" s="21">
        <v>0.76632289667379194</v>
      </c>
      <c r="O44" s="21">
        <v>0.77085719881643133</v>
      </c>
      <c r="P44" s="46">
        <f t="shared" si="3"/>
        <v>4.1129995173132129E-2</v>
      </c>
      <c r="Q44" s="46">
        <f t="shared" si="4"/>
        <v>3.3524500629351091E-2</v>
      </c>
      <c r="R44" s="46">
        <f t="shared" si="5"/>
        <v>3.4260235315446606E-2</v>
      </c>
    </row>
    <row r="45" spans="2:18" x14ac:dyDescent="0.3">
      <c r="B45" s="18" t="s">
        <v>30</v>
      </c>
      <c r="C45" s="18">
        <v>2275</v>
      </c>
      <c r="D45" s="19">
        <v>3607</v>
      </c>
      <c r="E45" s="8">
        <v>0.58549450549450555</v>
      </c>
      <c r="F45" s="18">
        <v>148051.06949699999</v>
      </c>
      <c r="G45" s="19">
        <v>226777.09711500001</v>
      </c>
      <c r="H45" s="8">
        <v>0.53174913146841729</v>
      </c>
      <c r="I45" s="18">
        <v>113380.85204300001</v>
      </c>
      <c r="J45" s="19">
        <v>173846.30722399999</v>
      </c>
      <c r="K45" s="8">
        <v>0.53329512074991547</v>
      </c>
      <c r="L45" s="20">
        <v>65.0773931854945</v>
      </c>
      <c r="M45" s="20">
        <v>62.871388166065984</v>
      </c>
      <c r="N45" s="21">
        <v>0.76582258019620375</v>
      </c>
      <c r="O45" s="21">
        <v>0.76659552236812301</v>
      </c>
      <c r="P45" s="46">
        <f t="shared" si="3"/>
        <v>4.5817137921398264E-2</v>
      </c>
      <c r="Q45" s="46">
        <f t="shared" si="4"/>
        <v>4.9812129942247624E-2</v>
      </c>
      <c r="R45" s="46">
        <f t="shared" si="5"/>
        <v>5.0623886315564547E-2</v>
      </c>
    </row>
    <row r="46" spans="2:18" x14ac:dyDescent="0.3">
      <c r="B46" s="18" t="s">
        <v>31</v>
      </c>
      <c r="C46" s="18">
        <v>1718</v>
      </c>
      <c r="D46" s="19">
        <v>2366</v>
      </c>
      <c r="E46" s="8">
        <v>0.37718277066356221</v>
      </c>
      <c r="F46" s="18">
        <v>142291.134093</v>
      </c>
      <c r="G46" s="19">
        <v>192385.83314599999</v>
      </c>
      <c r="H46" s="8">
        <v>0.35205776784559628</v>
      </c>
      <c r="I46" s="18">
        <v>105294.71075699999</v>
      </c>
      <c r="J46" s="19">
        <v>142577.72798699999</v>
      </c>
      <c r="K46" s="8">
        <v>0.35408252667165829</v>
      </c>
      <c r="L46" s="20">
        <v>82.823710182188591</v>
      </c>
      <c r="M46" s="20">
        <v>81.312693637362628</v>
      </c>
      <c r="N46" s="21">
        <v>0.73999488041314276</v>
      </c>
      <c r="O46" s="21">
        <v>0.74110305138112198</v>
      </c>
      <c r="P46" s="46">
        <f t="shared" si="3"/>
        <v>3.00536036379341E-2</v>
      </c>
      <c r="Q46" s="46">
        <f t="shared" si="4"/>
        <v>4.225800683415773E-2</v>
      </c>
      <c r="R46" s="46">
        <f t="shared" si="5"/>
        <v>4.1518504522763476E-2</v>
      </c>
    </row>
    <row r="47" spans="2:18" x14ac:dyDescent="0.3">
      <c r="B47" s="18" t="s">
        <v>32</v>
      </c>
      <c r="C47" s="18">
        <v>765</v>
      </c>
      <c r="D47" s="19">
        <v>1109</v>
      </c>
      <c r="E47" s="8">
        <v>0.44967320261437904</v>
      </c>
      <c r="F47" s="18">
        <v>56586.449691000002</v>
      </c>
      <c r="G47" s="19">
        <v>83549.748659000004</v>
      </c>
      <c r="H47" s="8">
        <v>0.47649744974702801</v>
      </c>
      <c r="I47" s="18">
        <v>42067.523677999998</v>
      </c>
      <c r="J47" s="19">
        <v>62057.822452</v>
      </c>
      <c r="K47" s="8">
        <v>0.47519551963678586</v>
      </c>
      <c r="L47" s="20">
        <v>73.969215282352948</v>
      </c>
      <c r="M47" s="20">
        <v>75.337915833183047</v>
      </c>
      <c r="N47" s="21">
        <v>0.74342044619722414</v>
      </c>
      <c r="O47" s="21">
        <v>0.74276492087705537</v>
      </c>
      <c r="P47" s="46">
        <f t="shared" si="3"/>
        <v>1.4086832812539694E-2</v>
      </c>
      <c r="Q47" s="46">
        <f t="shared" si="4"/>
        <v>1.8351901447674714E-2</v>
      </c>
      <c r="R47" s="46">
        <f t="shared" si="5"/>
        <v>1.8071181372599377E-2</v>
      </c>
    </row>
    <row r="48" spans="2:18" x14ac:dyDescent="0.3">
      <c r="B48" s="18" t="s">
        <v>33</v>
      </c>
      <c r="C48" s="18">
        <v>711</v>
      </c>
      <c r="D48" s="19">
        <v>960</v>
      </c>
      <c r="E48" s="8">
        <v>0.35021097046413496</v>
      </c>
      <c r="F48" s="18">
        <v>80273.880309</v>
      </c>
      <c r="G48" s="19">
        <v>113966.76509099999</v>
      </c>
      <c r="H48" s="8">
        <v>0.41972413258590757</v>
      </c>
      <c r="I48" s="18">
        <v>58112.872242999998</v>
      </c>
      <c r="J48" s="19">
        <v>82418.678983000005</v>
      </c>
      <c r="K48" s="8">
        <v>0.41825168507185206</v>
      </c>
      <c r="L48" s="20">
        <v>112.90278524472573</v>
      </c>
      <c r="M48" s="20">
        <v>118.71538030312499</v>
      </c>
      <c r="N48" s="21">
        <v>0.7239325172684421</v>
      </c>
      <c r="O48" s="21">
        <v>0.72318170053515585</v>
      </c>
      <c r="P48" s="46">
        <f t="shared" si="3"/>
        <v>1.2194192515814344E-2</v>
      </c>
      <c r="Q48" s="46">
        <f t="shared" si="4"/>
        <v>2.5033071610982387E-2</v>
      </c>
      <c r="R48" s="46">
        <f t="shared" si="5"/>
        <v>2.4000244248722217E-2</v>
      </c>
    </row>
    <row r="49" spans="1:18" x14ac:dyDescent="0.3">
      <c r="B49" s="18" t="s">
        <v>34</v>
      </c>
      <c r="C49" s="18">
        <v>603</v>
      </c>
      <c r="D49" s="19">
        <v>867</v>
      </c>
      <c r="E49" s="8">
        <v>0.43781094527363185</v>
      </c>
      <c r="F49" s="18">
        <v>55371.925243999998</v>
      </c>
      <c r="G49" s="19">
        <v>79485.799150999999</v>
      </c>
      <c r="H49" s="8">
        <v>0.43548917254981911</v>
      </c>
      <c r="I49" s="18">
        <v>41500.751357000001</v>
      </c>
      <c r="J49" s="19">
        <v>59210.428239000001</v>
      </c>
      <c r="K49" s="8">
        <v>0.42673147600767192</v>
      </c>
      <c r="L49" s="20">
        <v>91.827405048092871</v>
      </c>
      <c r="M49" s="20">
        <v>91.679122434832749</v>
      </c>
      <c r="N49" s="21">
        <v>0.74949085071765587</v>
      </c>
      <c r="O49" s="21">
        <v>0.74491832341670661</v>
      </c>
      <c r="P49" s="46">
        <f t="shared" si="3"/>
        <v>1.1012880115844829E-2</v>
      </c>
      <c r="Q49" s="46">
        <f t="shared" si="4"/>
        <v>1.7459245251142775E-2</v>
      </c>
      <c r="R49" s="46">
        <f t="shared" si="5"/>
        <v>1.724202277132534E-2</v>
      </c>
    </row>
    <row r="50" spans="1:18" x14ac:dyDescent="0.3">
      <c r="B50" s="18" t="s">
        <v>35</v>
      </c>
      <c r="C50" s="18">
        <v>590</v>
      </c>
      <c r="D50" s="19">
        <v>801</v>
      </c>
      <c r="E50" s="8">
        <v>0.35762711864406782</v>
      </c>
      <c r="F50" s="18">
        <v>54756.621351000002</v>
      </c>
      <c r="G50" s="19">
        <v>76349.198793000003</v>
      </c>
      <c r="H50" s="8">
        <v>0.3943372857793328</v>
      </c>
      <c r="I50" s="18">
        <v>40770.889673999998</v>
      </c>
      <c r="J50" s="19">
        <v>56848.503317000002</v>
      </c>
      <c r="K50" s="8">
        <v>0.3943405152930195</v>
      </c>
      <c r="L50" s="20">
        <v>92.807832798305085</v>
      </c>
      <c r="M50" s="20">
        <v>95.317351801498134</v>
      </c>
      <c r="N50" s="21">
        <v>0.74458373559338342</v>
      </c>
      <c r="O50" s="21">
        <v>0.74458546017135285</v>
      </c>
      <c r="P50" s="46">
        <f t="shared" si="3"/>
        <v>1.0174529380382593E-2</v>
      </c>
      <c r="Q50" s="46">
        <f t="shared" si="4"/>
        <v>1.6770283505899316E-2</v>
      </c>
      <c r="R50" s="46">
        <f t="shared" si="5"/>
        <v>1.6554232385400366E-2</v>
      </c>
    </row>
    <row r="51" spans="1:18" x14ac:dyDescent="0.3">
      <c r="B51" s="18" t="s">
        <v>36</v>
      </c>
      <c r="C51" s="18">
        <v>524</v>
      </c>
      <c r="D51" s="19">
        <v>740</v>
      </c>
      <c r="E51" s="8">
        <v>0.41221374045801529</v>
      </c>
      <c r="F51" s="18">
        <v>65081.955631999997</v>
      </c>
      <c r="G51" s="19">
        <v>99626.074441999997</v>
      </c>
      <c r="H51" s="8">
        <v>0.5307787461908271</v>
      </c>
      <c r="I51" s="18">
        <v>46935.616199999997</v>
      </c>
      <c r="J51" s="19">
        <v>70410.735656000004</v>
      </c>
      <c r="K51" s="8">
        <v>0.50015577415600254</v>
      </c>
      <c r="L51" s="20">
        <v>124.20220540458014</v>
      </c>
      <c r="M51" s="20">
        <v>134.62983032702704</v>
      </c>
      <c r="N51" s="21">
        <v>0.72117710268869561</v>
      </c>
      <c r="O51" s="21">
        <v>0.70675007572431769</v>
      </c>
      <c r="P51" s="46">
        <f t="shared" si="3"/>
        <v>9.3996900642735557E-3</v>
      </c>
      <c r="Q51" s="46">
        <f t="shared" si="4"/>
        <v>2.1883104726507643E-2</v>
      </c>
      <c r="R51" s="46">
        <f t="shared" si="5"/>
        <v>2.0503542089345721E-2</v>
      </c>
    </row>
    <row r="52" spans="1:18" x14ac:dyDescent="0.3">
      <c r="B52" s="18" t="s">
        <v>37</v>
      </c>
      <c r="C52" s="18">
        <v>387</v>
      </c>
      <c r="D52" s="19">
        <v>545</v>
      </c>
      <c r="E52" s="8">
        <v>0.40826873385012918</v>
      </c>
      <c r="F52" s="18">
        <v>24217.864860000001</v>
      </c>
      <c r="G52" s="19">
        <v>36281.659352000002</v>
      </c>
      <c r="H52" s="8">
        <v>0.49813617186069314</v>
      </c>
      <c r="I52" s="18">
        <v>18189.741656999999</v>
      </c>
      <c r="J52" s="19">
        <v>27046.338589999999</v>
      </c>
      <c r="K52" s="8">
        <v>0.48690064433057501</v>
      </c>
      <c r="L52" s="20">
        <v>62.578462170542636</v>
      </c>
      <c r="M52" s="20">
        <v>66.571852022018348</v>
      </c>
      <c r="N52" s="21">
        <v>0.75108775121804849</v>
      </c>
      <c r="O52" s="21">
        <v>0.74545484062897716</v>
      </c>
      <c r="P52" s="46">
        <f t="shared" si="3"/>
        <v>6.9227447094987677E-3</v>
      </c>
      <c r="Q52" s="46">
        <f t="shared" si="4"/>
        <v>7.9693529600377254E-3</v>
      </c>
      <c r="R52" s="46">
        <f t="shared" si="5"/>
        <v>7.8758691622263319E-3</v>
      </c>
    </row>
    <row r="53" spans="1:18" x14ac:dyDescent="0.3">
      <c r="B53" s="18" t="s">
        <v>38</v>
      </c>
      <c r="C53" s="18">
        <v>343</v>
      </c>
      <c r="D53" s="19">
        <v>491</v>
      </c>
      <c r="E53" s="8">
        <v>0.43148688046647221</v>
      </c>
      <c r="F53" s="18">
        <v>18006.114199</v>
      </c>
      <c r="G53" s="19">
        <v>30646.825388000001</v>
      </c>
      <c r="H53" s="8">
        <v>0.70202327105656281</v>
      </c>
      <c r="I53" s="18">
        <v>14023.542799999999</v>
      </c>
      <c r="J53" s="19">
        <v>23394.328158</v>
      </c>
      <c r="K53" s="8">
        <v>0.66821811660887875</v>
      </c>
      <c r="L53" s="20">
        <v>52.495959763848397</v>
      </c>
      <c r="M53" s="20">
        <v>62.417159649694504</v>
      </c>
      <c r="N53" s="21">
        <v>0.7788211629124745</v>
      </c>
      <c r="O53" s="21">
        <v>0.76335241454275482</v>
      </c>
      <c r="P53" s="46">
        <f t="shared" si="3"/>
        <v>6.236821380484211E-3</v>
      </c>
      <c r="Q53" s="46">
        <f t="shared" si="4"/>
        <v>6.7316482482809538E-3</v>
      </c>
      <c r="R53" s="46">
        <f t="shared" si="5"/>
        <v>6.812407050864896E-3</v>
      </c>
    </row>
    <row r="54" spans="1:18" x14ac:dyDescent="0.3">
      <c r="B54" s="7" t="s">
        <v>39</v>
      </c>
      <c r="C54" s="18">
        <v>1883</v>
      </c>
      <c r="D54" s="19">
        <v>2672</v>
      </c>
      <c r="E54" s="8">
        <v>0.41901221455124804</v>
      </c>
      <c r="F54" s="18">
        <v>210944.16601999989</v>
      </c>
      <c r="G54" s="19">
        <v>292691.92208199948</v>
      </c>
      <c r="H54" s="8">
        <v>0.38753267086916732</v>
      </c>
      <c r="I54" s="18">
        <v>153496.45454300009</v>
      </c>
      <c r="J54" s="19">
        <v>212422.99144100025</v>
      </c>
      <c r="K54" s="8">
        <v>0.38389510085715139</v>
      </c>
      <c r="L54" s="20">
        <v>112.0255794052044</v>
      </c>
      <c r="M54" s="20">
        <v>109.5403900007483</v>
      </c>
      <c r="N54" s="21">
        <v>0.72766390006939985</v>
      </c>
      <c r="O54" s="21">
        <v>0.72575624885707857</v>
      </c>
      <c r="P54" s="46">
        <f t="shared" si="3"/>
        <v>3.3940502502349923E-2</v>
      </c>
      <c r="Q54" s="46">
        <f t="shared" si="4"/>
        <v>6.4290478365200035E-2</v>
      </c>
      <c r="R54" s="46">
        <f t="shared" si="5"/>
        <v>6.1857381621947739E-2</v>
      </c>
    </row>
    <row r="55" spans="1:18" x14ac:dyDescent="0.3">
      <c r="B55" s="48" t="s">
        <v>40</v>
      </c>
      <c r="C55" s="22">
        <v>10177</v>
      </c>
      <c r="D55" s="23">
        <v>16445</v>
      </c>
      <c r="E55" s="49" t="s">
        <v>41</v>
      </c>
      <c r="F55" s="22">
        <v>158711.77246699948</v>
      </c>
      <c r="G55" s="23">
        <v>216741.89601800032</v>
      </c>
      <c r="H55" s="49" t="s">
        <v>41</v>
      </c>
      <c r="I55" s="22">
        <v>129775.40508399997</v>
      </c>
      <c r="J55" s="23">
        <v>177684.52993600024</v>
      </c>
      <c r="K55" s="49" t="s">
        <v>41</v>
      </c>
      <c r="L55" s="50" t="s">
        <v>41</v>
      </c>
      <c r="M55" s="50" t="s">
        <v>41</v>
      </c>
      <c r="N55" s="51" t="s">
        <v>41</v>
      </c>
      <c r="O55" s="51" t="s">
        <v>41</v>
      </c>
      <c r="R55" s="46"/>
    </row>
    <row r="56" spans="1:18" x14ac:dyDescent="0.3">
      <c r="B56" s="6" t="s">
        <v>15</v>
      </c>
      <c r="C56" s="18">
        <v>68187</v>
      </c>
      <c r="D56" s="19">
        <v>95171</v>
      </c>
      <c r="E56" s="8">
        <v>0.39573525745376692</v>
      </c>
      <c r="F56" s="18">
        <v>3486545.5467559993</v>
      </c>
      <c r="G56" s="19">
        <v>4769389.9634250002</v>
      </c>
      <c r="H56" s="8">
        <v>0.36794139054417441</v>
      </c>
      <c r="I56" s="18">
        <v>2650387.1775110001</v>
      </c>
      <c r="J56" s="19">
        <v>3611761.2055260004</v>
      </c>
      <c r="K56" s="8">
        <v>0.36272965556595937</v>
      </c>
      <c r="L56" s="20">
        <v>51.132115311657635</v>
      </c>
      <c r="M56" s="20">
        <v>50.113899858412751</v>
      </c>
      <c r="N56" s="21">
        <v>0.7601756930945619</v>
      </c>
      <c r="O56" s="21">
        <v>0.75727949134449013</v>
      </c>
    </row>
    <row r="57" spans="1:18" x14ac:dyDescent="0.3">
      <c r="O57" s="8"/>
    </row>
    <row r="58" spans="1:18" x14ac:dyDescent="0.3">
      <c r="B58" s="6" t="s">
        <v>42</v>
      </c>
      <c r="O58" s="8"/>
    </row>
    <row r="59" spans="1:18" x14ac:dyDescent="0.3">
      <c r="O59" s="8"/>
    </row>
    <row r="60" spans="1:18" x14ac:dyDescent="0.3">
      <c r="B60" s="16"/>
      <c r="C60" s="67" t="s">
        <v>95</v>
      </c>
      <c r="D60" s="67"/>
      <c r="E60" s="67"/>
      <c r="F60" s="67" t="s">
        <v>10</v>
      </c>
      <c r="G60" s="67"/>
      <c r="H60" s="67"/>
      <c r="I60" s="67" t="s">
        <v>96</v>
      </c>
      <c r="J60" s="67"/>
      <c r="K60" s="67"/>
      <c r="L60" s="67" t="s">
        <v>11</v>
      </c>
      <c r="M60" s="67"/>
      <c r="N60" s="67" t="s">
        <v>12</v>
      </c>
      <c r="O60" s="67"/>
    </row>
    <row r="61" spans="1:18" x14ac:dyDescent="0.3">
      <c r="B61" s="16"/>
      <c r="C61" s="17">
        <v>43952</v>
      </c>
      <c r="D61" s="17" t="s">
        <v>13</v>
      </c>
      <c r="E61" s="17" t="s">
        <v>14</v>
      </c>
      <c r="F61" s="17">
        <v>43952</v>
      </c>
      <c r="G61" s="17" t="s">
        <v>13</v>
      </c>
      <c r="H61" s="17" t="s">
        <v>14</v>
      </c>
      <c r="I61" s="17">
        <v>43952</v>
      </c>
      <c r="J61" s="17" t="s">
        <v>13</v>
      </c>
      <c r="K61" s="17" t="s">
        <v>14</v>
      </c>
      <c r="L61" s="17">
        <v>43952</v>
      </c>
      <c r="M61" s="17" t="s">
        <v>13</v>
      </c>
      <c r="N61" s="17">
        <v>43952</v>
      </c>
      <c r="O61" s="17" t="s">
        <v>13</v>
      </c>
    </row>
    <row r="62" spans="1:18" x14ac:dyDescent="0.3">
      <c r="A62" s="38"/>
      <c r="B62" s="18" t="s">
        <v>43</v>
      </c>
      <c r="C62" s="52">
        <v>854</v>
      </c>
      <c r="D62" s="53">
        <v>1144</v>
      </c>
      <c r="E62" s="8">
        <v>0.33957845433255263</v>
      </c>
      <c r="F62" s="52">
        <v>16571.933344000001</v>
      </c>
      <c r="G62" s="53">
        <v>22162.780889000001</v>
      </c>
      <c r="H62" s="8">
        <v>0.33736845478105981</v>
      </c>
      <c r="I62" s="52">
        <v>13598.023214999999</v>
      </c>
      <c r="J62" s="53">
        <v>18203.288039999999</v>
      </c>
      <c r="K62" s="8">
        <v>0.3386716401483949</v>
      </c>
      <c r="L62" s="54">
        <v>19.405074173302108</v>
      </c>
      <c r="M62" s="54">
        <v>19.373060217657343</v>
      </c>
      <c r="N62" s="55">
        <v>0.82054537227083835</v>
      </c>
      <c r="O62" s="55">
        <v>0.82134494453423001</v>
      </c>
      <c r="P62" s="46">
        <f>D62/SUM($D$62:$D$77)</f>
        <v>1.2275468377792562E-2</v>
      </c>
      <c r="Q62" s="46">
        <f>G62/SUM($G$62:$G$77)</f>
        <v>4.6649151169009407E-3</v>
      </c>
      <c r="R62" s="46">
        <f>J62/SUM($J$62:$J$77)</f>
        <v>5.0608595676664052E-3</v>
      </c>
    </row>
    <row r="63" spans="1:18" x14ac:dyDescent="0.3">
      <c r="A63" s="38"/>
      <c r="B63" s="18" t="s">
        <v>44</v>
      </c>
      <c r="C63" s="52">
        <v>1260</v>
      </c>
      <c r="D63" s="53">
        <v>1856</v>
      </c>
      <c r="E63" s="8">
        <v>0.47301587301587311</v>
      </c>
      <c r="F63" s="52">
        <v>76301.232386000003</v>
      </c>
      <c r="G63" s="53">
        <v>103843.635198</v>
      </c>
      <c r="H63" s="8">
        <v>0.36096930482938783</v>
      </c>
      <c r="I63" s="52">
        <v>56448.166416</v>
      </c>
      <c r="J63" s="53">
        <v>77207.265236000007</v>
      </c>
      <c r="K63" s="8">
        <v>0.36775505987234203</v>
      </c>
      <c r="L63" s="54">
        <v>60.556533639682542</v>
      </c>
      <c r="M63" s="54">
        <v>55.950234481681036</v>
      </c>
      <c r="N63" s="55">
        <v>0.73980674559009207</v>
      </c>
      <c r="O63" s="55">
        <v>0.74349540141567572</v>
      </c>
      <c r="P63" s="46">
        <f t="shared" ref="P63:P77" si="6">D63/SUM($D$62:$D$77)</f>
        <v>1.9915445200334784E-2</v>
      </c>
      <c r="Q63" s="46">
        <f t="shared" ref="Q63:Q77" si="7">G63/SUM($G$62:$G$77)</f>
        <v>2.1857444066034543E-2</v>
      </c>
      <c r="R63" s="46">
        <f t="shared" ref="R63:R77" si="8">J63/SUM($J$62:$J$77)</f>
        <v>2.146508510464511E-2</v>
      </c>
    </row>
    <row r="64" spans="1:18" x14ac:dyDescent="0.3">
      <c r="A64" s="38"/>
      <c r="B64" s="18" t="s">
        <v>45</v>
      </c>
      <c r="C64" s="52">
        <v>1983</v>
      </c>
      <c r="D64" s="53">
        <v>2762</v>
      </c>
      <c r="E64" s="8">
        <v>0.39283913262733239</v>
      </c>
      <c r="F64" s="52">
        <v>86685.563529000006</v>
      </c>
      <c r="G64" s="53">
        <v>119503.11553900001</v>
      </c>
      <c r="H64" s="8">
        <v>0.37858151546792596</v>
      </c>
      <c r="I64" s="52">
        <v>67315.258059999993</v>
      </c>
      <c r="J64" s="53">
        <v>92361.599321999995</v>
      </c>
      <c r="K64" s="8">
        <v>0.37207524688794158</v>
      </c>
      <c r="L64" s="54">
        <v>43.714353771558251</v>
      </c>
      <c r="M64" s="54">
        <v>43.266877458001453</v>
      </c>
      <c r="N64" s="55">
        <v>0.77654519760352225</v>
      </c>
      <c r="O64" s="55">
        <v>0.77288026262258958</v>
      </c>
      <c r="P64" s="46">
        <f t="shared" si="6"/>
        <v>2.9637101100929243E-2</v>
      </c>
      <c r="Q64" s="46">
        <f t="shared" si="7"/>
        <v>2.5153517195638995E-2</v>
      </c>
      <c r="R64" s="46">
        <f t="shared" si="8"/>
        <v>2.5678277604935081E-2</v>
      </c>
    </row>
    <row r="65" spans="1:18" x14ac:dyDescent="0.3">
      <c r="A65" s="38"/>
      <c r="B65" s="18" t="s">
        <v>46</v>
      </c>
      <c r="C65" s="52">
        <v>1331</v>
      </c>
      <c r="D65" s="53">
        <v>1776</v>
      </c>
      <c r="E65" s="8">
        <v>0.33433508640120202</v>
      </c>
      <c r="F65" s="52">
        <v>40732.829008000001</v>
      </c>
      <c r="G65" s="53">
        <v>50976.255683000003</v>
      </c>
      <c r="H65" s="8">
        <v>0.25147840021099865</v>
      </c>
      <c r="I65" s="52">
        <v>31724.341227000001</v>
      </c>
      <c r="J65" s="53">
        <v>39802.171652999998</v>
      </c>
      <c r="K65" s="8">
        <v>0.25462563172549357</v>
      </c>
      <c r="L65" s="54">
        <v>30.603177316303533</v>
      </c>
      <c r="M65" s="54">
        <v>28.702846668355857</v>
      </c>
      <c r="N65" s="55">
        <v>0.77883962394974537</v>
      </c>
      <c r="O65" s="55">
        <v>0.78079825832075711</v>
      </c>
      <c r="P65" s="46">
        <f t="shared" si="6"/>
        <v>1.9057020838251389E-2</v>
      </c>
      <c r="Q65" s="46">
        <f t="shared" si="7"/>
        <v>1.072969619334462E-2</v>
      </c>
      <c r="R65" s="46">
        <f t="shared" si="8"/>
        <v>1.1065759151937565E-2</v>
      </c>
    </row>
    <row r="66" spans="1:18" x14ac:dyDescent="0.3">
      <c r="A66" s="38"/>
      <c r="B66" s="18" t="s">
        <v>47</v>
      </c>
      <c r="C66" s="52">
        <v>2772</v>
      </c>
      <c r="D66" s="53">
        <v>3940</v>
      </c>
      <c r="E66" s="8">
        <v>0.42135642135642137</v>
      </c>
      <c r="F66" s="52">
        <v>110889.963714</v>
      </c>
      <c r="G66" s="53">
        <v>144639.361607</v>
      </c>
      <c r="H66" s="8">
        <v>0.30435033760173469</v>
      </c>
      <c r="I66" s="52">
        <v>85121.207978000006</v>
      </c>
      <c r="J66" s="53">
        <v>111193.70721199999</v>
      </c>
      <c r="K66" s="8">
        <v>0.30629851071590242</v>
      </c>
      <c r="L66" s="54">
        <v>40.003594413419911</v>
      </c>
      <c r="M66" s="54">
        <v>36.710497869796953</v>
      </c>
      <c r="N66" s="55">
        <v>0.76761868366680097</v>
      </c>
      <c r="O66" s="55">
        <v>0.76876519625497741</v>
      </c>
      <c r="P66" s="46">
        <f t="shared" si="6"/>
        <v>4.2277399832607247E-2</v>
      </c>
      <c r="Q66" s="46">
        <f t="shared" si="7"/>
        <v>3.0444299740123457E-2</v>
      </c>
      <c r="R66" s="46">
        <f t="shared" si="8"/>
        <v>3.091396102569979E-2</v>
      </c>
    </row>
    <row r="67" spans="1:18" x14ac:dyDescent="0.3">
      <c r="A67" s="38"/>
      <c r="B67" s="18" t="s">
        <v>48</v>
      </c>
      <c r="C67" s="52">
        <v>6497</v>
      </c>
      <c r="D67" s="53">
        <v>8673</v>
      </c>
      <c r="E67" s="8">
        <v>0.33492381098968749</v>
      </c>
      <c r="F67" s="52">
        <v>238301.072285</v>
      </c>
      <c r="G67" s="53">
        <v>312348.81357200001</v>
      </c>
      <c r="H67" s="8">
        <v>0.31073188457348366</v>
      </c>
      <c r="I67" s="52">
        <v>186782.93500100001</v>
      </c>
      <c r="J67" s="53">
        <v>244046.49963800001</v>
      </c>
      <c r="K67" s="8">
        <v>0.30657813914688425</v>
      </c>
      <c r="L67" s="54">
        <v>36.67863202785901</v>
      </c>
      <c r="M67" s="54">
        <v>36.013929848034131</v>
      </c>
      <c r="N67" s="55">
        <v>0.78381071981755057</v>
      </c>
      <c r="O67" s="55">
        <v>0.78132680206817706</v>
      </c>
      <c r="P67" s="46">
        <f t="shared" si="6"/>
        <v>9.3063931154366161E-2</v>
      </c>
      <c r="Q67" s="46">
        <f t="shared" si="7"/>
        <v>6.5744488901268064E-2</v>
      </c>
      <c r="R67" s="46">
        <f t="shared" si="8"/>
        <v>6.7849558823355749E-2</v>
      </c>
    </row>
    <row r="68" spans="1:18" x14ac:dyDescent="0.3">
      <c r="A68" s="38"/>
      <c r="B68" s="18" t="s">
        <v>49</v>
      </c>
      <c r="C68" s="52">
        <v>29781</v>
      </c>
      <c r="D68" s="53">
        <v>40552</v>
      </c>
      <c r="E68" s="8">
        <v>0.36167355025015957</v>
      </c>
      <c r="F68" s="52">
        <v>2013359.5702480001</v>
      </c>
      <c r="G68" s="53">
        <v>2788275.3883400001</v>
      </c>
      <c r="H68" s="8">
        <v>0.38488694694338577</v>
      </c>
      <c r="I68" s="52">
        <v>1508550.3117209999</v>
      </c>
      <c r="J68" s="53">
        <v>2079377.088063</v>
      </c>
      <c r="K68" s="8">
        <v>0.37839425831995199</v>
      </c>
      <c r="L68" s="54">
        <v>67.605505867768045</v>
      </c>
      <c r="M68" s="54">
        <v>68.758023977609</v>
      </c>
      <c r="N68" s="55">
        <v>0.74927019197826683</v>
      </c>
      <c r="O68" s="55">
        <v>0.74575743011559459</v>
      </c>
      <c r="P68" s="46">
        <f t="shared" si="6"/>
        <v>0.43513530914007342</v>
      </c>
      <c r="Q68" s="46">
        <f t="shared" si="7"/>
        <v>0.58688790338607166</v>
      </c>
      <c r="R68" s="46">
        <f t="shared" si="8"/>
        <v>0.57810629638918476</v>
      </c>
    </row>
    <row r="69" spans="1:18" x14ac:dyDescent="0.3">
      <c r="A69" s="38"/>
      <c r="B69" s="18" t="s">
        <v>50</v>
      </c>
      <c r="C69" s="52">
        <v>2914</v>
      </c>
      <c r="D69" s="53">
        <v>4020</v>
      </c>
      <c r="E69" s="8">
        <v>0.37954701441317784</v>
      </c>
      <c r="F69" s="52">
        <v>103016.148487</v>
      </c>
      <c r="G69" s="53">
        <v>141618.34596800001</v>
      </c>
      <c r="H69" s="8">
        <v>0.37471986720481376</v>
      </c>
      <c r="I69" s="52">
        <v>80849.898608000003</v>
      </c>
      <c r="J69" s="53">
        <v>110721.548358</v>
      </c>
      <c r="K69" s="8">
        <v>0.36947046643598669</v>
      </c>
      <c r="L69" s="54">
        <v>35.352144298901855</v>
      </c>
      <c r="M69" s="54">
        <v>35.228444270646769</v>
      </c>
      <c r="N69" s="55">
        <v>0.78482742555845753</v>
      </c>
      <c r="O69" s="55">
        <v>0.78183054321943979</v>
      </c>
      <c r="P69" s="46">
        <f t="shared" si="6"/>
        <v>4.3135824194690649E-2</v>
      </c>
      <c r="Q69" s="46">
        <f t="shared" si="7"/>
        <v>2.9808423692196644E-2</v>
      </c>
      <c r="R69" s="46">
        <f t="shared" si="8"/>
        <v>3.0782691902864756E-2</v>
      </c>
    </row>
    <row r="70" spans="1:18" x14ac:dyDescent="0.3">
      <c r="A70" s="38"/>
      <c r="B70" s="18" t="s">
        <v>51</v>
      </c>
      <c r="C70" s="52">
        <v>3709</v>
      </c>
      <c r="D70" s="53">
        <v>5232</v>
      </c>
      <c r="E70" s="8">
        <v>0.410622809382583</v>
      </c>
      <c r="F70" s="52">
        <v>155564.133852</v>
      </c>
      <c r="G70" s="53">
        <v>220987.982789</v>
      </c>
      <c r="H70" s="8">
        <v>0.42055869381333544</v>
      </c>
      <c r="I70" s="52">
        <v>120530.80265100001</v>
      </c>
      <c r="J70" s="53">
        <v>169524.33662799999</v>
      </c>
      <c r="K70" s="8">
        <v>0.40648143793468305</v>
      </c>
      <c r="L70" s="54">
        <v>41.942338595847936</v>
      </c>
      <c r="M70" s="54">
        <v>42.23776429453364</v>
      </c>
      <c r="N70" s="55">
        <v>0.77479814701806604</v>
      </c>
      <c r="O70" s="55">
        <v>0.76712015960552182</v>
      </c>
      <c r="P70" s="46">
        <f t="shared" si="6"/>
        <v>5.6140953280254091E-2</v>
      </c>
      <c r="Q70" s="46">
        <f t="shared" si="7"/>
        <v>4.6514477886550339E-2</v>
      </c>
      <c r="R70" s="46">
        <f t="shared" si="8"/>
        <v>4.7130983099914411E-2</v>
      </c>
    </row>
    <row r="71" spans="1:18" x14ac:dyDescent="0.3">
      <c r="A71" s="38"/>
      <c r="B71" s="18" t="s">
        <v>52</v>
      </c>
      <c r="C71" s="52">
        <v>1326</v>
      </c>
      <c r="D71" s="53">
        <v>1579</v>
      </c>
      <c r="E71" s="8">
        <v>0.19079939668174961</v>
      </c>
      <c r="F71" s="52">
        <v>48988.715877000002</v>
      </c>
      <c r="G71" s="53">
        <v>60348.520635000001</v>
      </c>
      <c r="H71" s="8">
        <v>0.23188615081321973</v>
      </c>
      <c r="I71" s="52">
        <v>37812.104249999997</v>
      </c>
      <c r="J71" s="53">
        <v>46658.865487000003</v>
      </c>
      <c r="K71" s="8">
        <v>0.23396638225972333</v>
      </c>
      <c r="L71" s="54">
        <v>36.944732938914029</v>
      </c>
      <c r="M71" s="54">
        <v>38.219455753641547</v>
      </c>
      <c r="N71" s="55">
        <v>0.77185334567531749</v>
      </c>
      <c r="O71" s="55">
        <v>0.77315674014947633</v>
      </c>
      <c r="P71" s="46">
        <f t="shared" si="6"/>
        <v>1.6943150846621027E-2</v>
      </c>
      <c r="Q71" s="46">
        <f t="shared" si="7"/>
        <v>1.2702409846615699E-2</v>
      </c>
      <c r="R71" s="46">
        <f t="shared" si="8"/>
        <v>1.2972050175631005E-2</v>
      </c>
    </row>
    <row r="72" spans="1:18" x14ac:dyDescent="0.3">
      <c r="A72" s="38"/>
      <c r="B72" s="18" t="s">
        <v>53</v>
      </c>
      <c r="C72" s="52">
        <v>5143</v>
      </c>
      <c r="D72" s="53">
        <v>6999</v>
      </c>
      <c r="E72" s="8">
        <v>0.36087886447598683</v>
      </c>
      <c r="F72" s="52">
        <v>218773.67476299999</v>
      </c>
      <c r="G72" s="53">
        <v>291577.63982600003</v>
      </c>
      <c r="H72" s="8">
        <v>0.33278210983048773</v>
      </c>
      <c r="I72" s="52">
        <v>168469.969499</v>
      </c>
      <c r="J72" s="53">
        <v>222923.308548</v>
      </c>
      <c r="K72" s="8">
        <v>0.32322282250619883</v>
      </c>
      <c r="L72" s="54">
        <v>42.538144033249075</v>
      </c>
      <c r="M72" s="54">
        <v>41.659899960851554</v>
      </c>
      <c r="N72" s="55">
        <v>0.77006508978516464</v>
      </c>
      <c r="O72" s="55">
        <v>0.76454185129226737</v>
      </c>
      <c r="P72" s="46">
        <f t="shared" si="6"/>
        <v>7.5101401377771104E-2</v>
      </c>
      <c r="Q72" s="46">
        <f t="shared" si="7"/>
        <v>6.1372485095031667E-2</v>
      </c>
      <c r="R72" s="46">
        <f t="shared" si="8"/>
        <v>6.1976910788969525E-2</v>
      </c>
    </row>
    <row r="73" spans="1:18" x14ac:dyDescent="0.3">
      <c r="A73" s="38"/>
      <c r="B73" s="18" t="s">
        <v>54</v>
      </c>
      <c r="C73" s="52">
        <v>3441</v>
      </c>
      <c r="D73" s="53">
        <v>4718</v>
      </c>
      <c r="E73" s="8">
        <v>0.37111304853240346</v>
      </c>
      <c r="F73" s="52">
        <v>116439.619005</v>
      </c>
      <c r="G73" s="53">
        <v>151180.28993</v>
      </c>
      <c r="H73" s="8">
        <v>0.29835782031808433</v>
      </c>
      <c r="I73" s="52">
        <v>90700.503761999993</v>
      </c>
      <c r="J73" s="53">
        <v>117923.709798</v>
      </c>
      <c r="K73" s="8">
        <v>0.30014393423254027</v>
      </c>
      <c r="L73" s="54">
        <v>33.838889568439406</v>
      </c>
      <c r="M73" s="54">
        <v>32.043300112335736</v>
      </c>
      <c r="N73" s="55">
        <v>0.77894881945727812</v>
      </c>
      <c r="O73" s="55">
        <v>0.78002039718670613</v>
      </c>
      <c r="P73" s="46">
        <f t="shared" si="6"/>
        <v>5.0625576753868272E-2</v>
      </c>
      <c r="Q73" s="46">
        <f t="shared" si="7"/>
        <v>3.182106177938869E-2</v>
      </c>
      <c r="R73" s="46">
        <f t="shared" si="8"/>
        <v>3.2785029477890131E-2</v>
      </c>
    </row>
    <row r="74" spans="1:18" x14ac:dyDescent="0.3">
      <c r="A74" s="38"/>
      <c r="B74" s="18" t="s">
        <v>55</v>
      </c>
      <c r="C74" s="52">
        <v>1661</v>
      </c>
      <c r="D74" s="53">
        <v>2242</v>
      </c>
      <c r="E74" s="8">
        <v>0.34978928356411809</v>
      </c>
      <c r="F74" s="52">
        <v>47256.886318999997</v>
      </c>
      <c r="G74" s="53">
        <v>62358.223441000002</v>
      </c>
      <c r="H74" s="8">
        <v>0.31955844530384114</v>
      </c>
      <c r="I74" s="52">
        <v>37041.266754999997</v>
      </c>
      <c r="J74" s="53">
        <v>48765.343492</v>
      </c>
      <c r="K74" s="8">
        <v>0.31651392525385047</v>
      </c>
      <c r="L74" s="54">
        <v>28.450864731487055</v>
      </c>
      <c r="M74" s="54">
        <v>27.813658983496879</v>
      </c>
      <c r="N74" s="55">
        <v>0.7838279167391371</v>
      </c>
      <c r="O74" s="55">
        <v>0.78201944829520598</v>
      </c>
      <c r="P74" s="46">
        <f t="shared" si="6"/>
        <v>2.4057342747387172E-2</v>
      </c>
      <c r="Q74" s="46">
        <f t="shared" si="7"/>
        <v>1.3125420525967801E-2</v>
      </c>
      <c r="R74" s="46">
        <f t="shared" si="8"/>
        <v>1.3557691041295354E-2</v>
      </c>
    </row>
    <row r="75" spans="1:18" x14ac:dyDescent="0.3">
      <c r="A75" s="38"/>
      <c r="B75" s="18" t="s">
        <v>56</v>
      </c>
      <c r="C75" s="52">
        <v>3750</v>
      </c>
      <c r="D75" s="53">
        <v>5356</v>
      </c>
      <c r="E75" s="8">
        <v>0.42826666666666657</v>
      </c>
      <c r="F75" s="52">
        <v>152571.95461700001</v>
      </c>
      <c r="G75" s="53">
        <v>198763.27184999999</v>
      </c>
      <c r="H75" s="8">
        <v>0.30275103539804293</v>
      </c>
      <c r="I75" s="52">
        <v>117556.397</v>
      </c>
      <c r="J75" s="53">
        <v>153892.88404400001</v>
      </c>
      <c r="K75" s="8">
        <v>0.30909833893599181</v>
      </c>
      <c r="L75" s="54">
        <v>40.685854564533336</v>
      </c>
      <c r="M75" s="54">
        <v>37.110394296116503</v>
      </c>
      <c r="N75" s="55">
        <v>0.77049807282800276</v>
      </c>
      <c r="O75" s="55">
        <v>0.77425211716245967</v>
      </c>
      <c r="P75" s="46">
        <f t="shared" si="6"/>
        <v>5.7471511041483354E-2</v>
      </c>
      <c r="Q75" s="46">
        <f t="shared" si="7"/>
        <v>4.1836527472865911E-2</v>
      </c>
      <c r="R75" s="46">
        <f t="shared" si="8"/>
        <v>4.2785142601624956E-2</v>
      </c>
    </row>
    <row r="76" spans="1:18" x14ac:dyDescent="0.3">
      <c r="A76" s="38"/>
      <c r="B76" s="18" t="s">
        <v>57</v>
      </c>
      <c r="C76" s="52">
        <v>689</v>
      </c>
      <c r="D76" s="53">
        <v>912</v>
      </c>
      <c r="E76" s="8">
        <v>0.32365747460087091</v>
      </c>
      <c r="F76" s="52">
        <v>15811.862053000001</v>
      </c>
      <c r="G76" s="53">
        <v>20846.557669000002</v>
      </c>
      <c r="H76" s="8">
        <v>0.31841256893869518</v>
      </c>
      <c r="I76" s="52">
        <v>12907.793191000001</v>
      </c>
      <c r="J76" s="53">
        <v>16956.809108000001</v>
      </c>
      <c r="K76" s="8">
        <v>0.31368769681119391</v>
      </c>
      <c r="L76" s="54">
        <v>22.949001528301888</v>
      </c>
      <c r="M76" s="54">
        <v>22.858067619517545</v>
      </c>
      <c r="N76" s="55">
        <v>0.81633606135281145</v>
      </c>
      <c r="O76" s="55">
        <v>0.81341051013020371</v>
      </c>
      <c r="P76" s="46">
        <f t="shared" si="6"/>
        <v>9.786037727750713E-3</v>
      </c>
      <c r="Q76" s="46">
        <f t="shared" si="7"/>
        <v>4.3878709306615906E-3</v>
      </c>
      <c r="R76" s="46">
        <f t="shared" si="8"/>
        <v>4.714314766801583E-3</v>
      </c>
    </row>
    <row r="77" spans="1:18" x14ac:dyDescent="0.3">
      <c r="A77" s="38"/>
      <c r="B77" s="7" t="s">
        <v>58</v>
      </c>
      <c r="C77" s="52">
        <v>1065</v>
      </c>
      <c r="D77" s="53">
        <v>1433</v>
      </c>
      <c r="E77" s="8">
        <v>0.34553990610328644</v>
      </c>
      <c r="F77" s="52">
        <v>45109.564117000002</v>
      </c>
      <c r="G77" s="53">
        <v>61520.334621000002</v>
      </c>
      <c r="H77" s="8">
        <v>0.36379802876027867</v>
      </c>
      <c r="I77" s="52">
        <v>34836.948499999999</v>
      </c>
      <c r="J77" s="53">
        <v>47318.31076</v>
      </c>
      <c r="K77" s="8">
        <v>0.35827943598446921</v>
      </c>
      <c r="L77" s="54">
        <v>42.356398231924885</v>
      </c>
      <c r="M77" s="54">
        <v>42.93114767690161</v>
      </c>
      <c r="N77" s="55">
        <v>0.77227411042243566</v>
      </c>
      <c r="O77" s="55">
        <v>0.76914911226519678</v>
      </c>
      <c r="P77" s="46">
        <f t="shared" si="6"/>
        <v>1.537652638581883E-2</v>
      </c>
      <c r="Q77" s="46">
        <f t="shared" si="7"/>
        <v>1.2949058171339267E-2</v>
      </c>
      <c r="R77" s="46">
        <f t="shared" si="8"/>
        <v>1.3155388477583976E-2</v>
      </c>
    </row>
    <row r="78" spans="1:18" x14ac:dyDescent="0.3">
      <c r="A78" s="38"/>
      <c r="B78" s="48" t="s">
        <v>40</v>
      </c>
      <c r="C78" s="56">
        <v>11</v>
      </c>
      <c r="D78" s="57">
        <v>1977</v>
      </c>
      <c r="E78" s="49" t="s">
        <v>41</v>
      </c>
      <c r="F78" s="56">
        <v>170.82315199999999</v>
      </c>
      <c r="G78" s="57">
        <v>18439.445867999999</v>
      </c>
      <c r="H78" s="49" t="s">
        <v>41</v>
      </c>
      <c r="I78" s="56">
        <v>141.24967699999999</v>
      </c>
      <c r="J78" s="57">
        <v>14884.470138999999</v>
      </c>
      <c r="K78" s="49" t="s">
        <v>41</v>
      </c>
      <c r="L78" s="50" t="s">
        <v>41</v>
      </c>
      <c r="M78" s="50" t="s">
        <v>41</v>
      </c>
      <c r="N78" s="51" t="s">
        <v>41</v>
      </c>
      <c r="O78" s="51" t="s">
        <v>41</v>
      </c>
      <c r="R78" s="46"/>
    </row>
    <row r="79" spans="1:18" x14ac:dyDescent="0.3">
      <c r="A79" s="38"/>
      <c r="B79" s="6" t="s">
        <v>15</v>
      </c>
      <c r="C79" s="52">
        <v>68187</v>
      </c>
      <c r="D79" s="53">
        <v>95171</v>
      </c>
      <c r="E79" s="8">
        <v>0.39573525745376692</v>
      </c>
      <c r="F79" s="52">
        <v>3486545.5467559998</v>
      </c>
      <c r="G79" s="53">
        <v>4769389.9634250011</v>
      </c>
      <c r="H79" s="8">
        <v>0.36794139054417441</v>
      </c>
      <c r="I79" s="52">
        <v>2650387.1775109996</v>
      </c>
      <c r="J79" s="53">
        <v>3611761.2055259994</v>
      </c>
      <c r="K79" s="8">
        <v>0.36272965556595915</v>
      </c>
      <c r="L79" s="54">
        <v>51.132115311657643</v>
      </c>
      <c r="M79" s="54">
        <v>50.113899858412765</v>
      </c>
      <c r="N79" s="55">
        <v>0.76017569309456168</v>
      </c>
      <c r="O79" s="55">
        <v>0.7572794913444898</v>
      </c>
    </row>
    <row r="80" spans="1:18" x14ac:dyDescent="0.3">
      <c r="A80" s="38"/>
    </row>
    <row r="81" spans="1:1" x14ac:dyDescent="0.3">
      <c r="A81" s="38"/>
    </row>
  </sheetData>
  <mergeCells count="20">
    <mergeCell ref="C37:E37"/>
    <mergeCell ref="F37:H37"/>
    <mergeCell ref="I37:K37"/>
    <mergeCell ref="L37:M37"/>
    <mergeCell ref="N37:O37"/>
    <mergeCell ref="C60:E60"/>
    <mergeCell ref="F60:H60"/>
    <mergeCell ref="I60:K60"/>
    <mergeCell ref="L60:M60"/>
    <mergeCell ref="N60:O60"/>
    <mergeCell ref="C8:E8"/>
    <mergeCell ref="F8:H8"/>
    <mergeCell ref="I8:K8"/>
    <mergeCell ref="L8:M8"/>
    <mergeCell ref="N8:O8"/>
    <mergeCell ref="C27:E27"/>
    <mergeCell ref="F27:H27"/>
    <mergeCell ref="I27:K27"/>
    <mergeCell ref="L27:M27"/>
    <mergeCell ref="N27:O27"/>
  </mergeCells>
  <hyperlinks>
    <hyperlink ref="A1" location="indice!A1" display="Indice" xr:uid="{4A6BE7AE-7C68-4E37-A14D-263EABE2107B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FE04-A2D2-48F2-96AB-D204817AF0F7}">
  <dimension ref="A1:B4"/>
  <sheetViews>
    <sheetView zoomScale="85" zoomScaleNormal="85" workbookViewId="0">
      <selection activeCell="A9" sqref="A9"/>
    </sheetView>
  </sheetViews>
  <sheetFormatPr baseColWidth="10" defaultColWidth="11.44140625" defaultRowHeight="15.6" x14ac:dyDescent="0.3"/>
  <cols>
    <col min="1" max="1" width="6.77734375" style="7" bestFit="1" customWidth="1"/>
    <col min="2" max="16384" width="11.44140625" style="7"/>
  </cols>
  <sheetData>
    <row r="1" spans="1:2" x14ac:dyDescent="0.3">
      <c r="A1" s="5" t="s">
        <v>7</v>
      </c>
    </row>
    <row r="2" spans="1:2" ht="18" x14ac:dyDescent="0.35">
      <c r="B2" s="12" t="s">
        <v>91</v>
      </c>
    </row>
    <row r="3" spans="1:2" x14ac:dyDescent="0.3">
      <c r="B3" s="7" t="str">
        <f>indice!B4</f>
        <v>Información al: 14-06-2020</v>
      </c>
    </row>
    <row r="4" spans="1:2" x14ac:dyDescent="0.3">
      <c r="B4" s="7" t="s">
        <v>100</v>
      </c>
    </row>
  </sheetData>
  <hyperlinks>
    <hyperlink ref="A1" location="indice!A1" display="Indice" xr:uid="{6AA43AB8-4947-4194-A559-FCB1AE0A02E9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E1BD1-31A4-4C92-8F44-7C6157A75872}">
  <dimension ref="A1:H57"/>
  <sheetViews>
    <sheetView zoomScale="85" zoomScaleNormal="85" workbookViewId="0">
      <selection activeCell="B4" sqref="B4"/>
    </sheetView>
  </sheetViews>
  <sheetFormatPr baseColWidth="10" defaultColWidth="11.44140625" defaultRowHeight="15.6" x14ac:dyDescent="0.3"/>
  <cols>
    <col min="1" max="1" width="6.77734375" style="11" bestFit="1" customWidth="1"/>
    <col min="2" max="2" width="72.77734375" style="6" customWidth="1"/>
    <col min="3" max="5" width="7.77734375" style="58" bestFit="1" customWidth="1"/>
    <col min="6" max="6" width="16.21875" style="58" bestFit="1" customWidth="1"/>
    <col min="7" max="7" width="17.21875" style="58" bestFit="1" customWidth="1"/>
    <col min="8" max="8" width="19.44140625" style="58" bestFit="1" customWidth="1"/>
    <col min="9" max="16384" width="11.44140625" style="7"/>
  </cols>
  <sheetData>
    <row r="1" spans="1:8" x14ac:dyDescent="0.3">
      <c r="A1" s="5" t="s">
        <v>7</v>
      </c>
    </row>
    <row r="2" spans="1:8" ht="18" x14ac:dyDescent="0.35">
      <c r="B2" s="12" t="s">
        <v>94</v>
      </c>
    </row>
    <row r="3" spans="1:8" x14ac:dyDescent="0.3">
      <c r="B3" s="7" t="str">
        <f>indice!B4</f>
        <v>Información al: 14-06-2020</v>
      </c>
    </row>
    <row r="4" spans="1:8" x14ac:dyDescent="0.3">
      <c r="B4" s="7" t="s">
        <v>101</v>
      </c>
    </row>
    <row r="5" spans="1:8" x14ac:dyDescent="0.3">
      <c r="B5" s="6" t="s">
        <v>59</v>
      </c>
    </row>
    <row r="7" spans="1:8" x14ac:dyDescent="0.3">
      <c r="B7" s="59"/>
      <c r="C7" s="68" t="s">
        <v>89</v>
      </c>
      <c r="D7" s="68"/>
      <c r="E7" s="68"/>
      <c r="F7" s="68"/>
      <c r="G7" s="68"/>
      <c r="H7" s="68"/>
    </row>
    <row r="8" spans="1:8" ht="15" customHeight="1" x14ac:dyDescent="0.3">
      <c r="B8" s="16"/>
      <c r="C8" s="67" t="s">
        <v>60</v>
      </c>
      <c r="D8" s="67"/>
      <c r="E8" s="67"/>
      <c r="F8" s="67" t="s">
        <v>61</v>
      </c>
      <c r="G8" s="67"/>
      <c r="H8" s="67"/>
    </row>
    <row r="9" spans="1:8" x14ac:dyDescent="0.3">
      <c r="B9" s="16"/>
      <c r="C9" s="60" t="s">
        <v>62</v>
      </c>
      <c r="D9" s="60" t="s">
        <v>63</v>
      </c>
      <c r="E9" s="60" t="s">
        <v>64</v>
      </c>
      <c r="F9" s="60" t="s">
        <v>65</v>
      </c>
      <c r="G9" s="60" t="s">
        <v>66</v>
      </c>
      <c r="H9" s="60" t="s">
        <v>90</v>
      </c>
    </row>
    <row r="10" spans="1:8" x14ac:dyDescent="0.3">
      <c r="A10" s="11">
        <v>1</v>
      </c>
      <c r="B10" s="7" t="s">
        <v>19</v>
      </c>
      <c r="C10" s="52">
        <v>135.41307067871094</v>
      </c>
      <c r="D10" s="52">
        <v>317.04348754882813</v>
      </c>
      <c r="E10" s="52">
        <v>742.16278076171875</v>
      </c>
      <c r="F10" s="61">
        <v>42.67</v>
      </c>
      <c r="G10" s="61">
        <v>6.2</v>
      </c>
      <c r="H10" s="61">
        <v>42.67</v>
      </c>
    </row>
    <row r="11" spans="1:8" x14ac:dyDescent="0.3">
      <c r="A11" s="11">
        <v>2</v>
      </c>
      <c r="B11" s="7" t="s">
        <v>20</v>
      </c>
      <c r="C11" s="52">
        <v>3109.71044921875</v>
      </c>
      <c r="D11" s="52">
        <v>3483.039794921875</v>
      </c>
      <c r="E11" s="52">
        <v>5619.40625</v>
      </c>
      <c r="F11" s="61">
        <v>48</v>
      </c>
      <c r="G11" s="61">
        <v>7.07</v>
      </c>
      <c r="H11" s="61">
        <v>48</v>
      </c>
    </row>
    <row r="12" spans="1:8" x14ac:dyDescent="0.3">
      <c r="A12" s="11">
        <v>3</v>
      </c>
      <c r="B12" s="7" t="s">
        <v>21</v>
      </c>
      <c r="C12" s="52">
        <v>6964.58544921875</v>
      </c>
      <c r="D12" s="52">
        <v>12187.90234375</v>
      </c>
      <c r="E12" s="52">
        <v>17413.109375</v>
      </c>
      <c r="F12" s="61">
        <v>47.77</v>
      </c>
      <c r="G12" s="61">
        <v>6.57</v>
      </c>
      <c r="H12" s="61">
        <v>47.77</v>
      </c>
    </row>
    <row r="13" spans="1:8" x14ac:dyDescent="0.3">
      <c r="A13" s="11">
        <v>4</v>
      </c>
      <c r="B13" s="22" t="s">
        <v>22</v>
      </c>
      <c r="C13" s="56">
        <v>17411.2890625</v>
      </c>
      <c r="D13" s="56">
        <v>34822.578125</v>
      </c>
      <c r="E13" s="56">
        <v>52233.8671875</v>
      </c>
      <c r="F13" s="62">
        <v>47.730000000000004</v>
      </c>
      <c r="G13" s="62">
        <v>6.17</v>
      </c>
      <c r="H13" s="62">
        <v>47.730000000000004</v>
      </c>
    </row>
    <row r="14" spans="1:8" x14ac:dyDescent="0.3">
      <c r="G14" s="66"/>
    </row>
    <row r="15" spans="1:8" x14ac:dyDescent="0.3">
      <c r="B15" s="6" t="s">
        <v>67</v>
      </c>
    </row>
    <row r="17" spans="2:8" x14ac:dyDescent="0.3">
      <c r="B17" s="59"/>
      <c r="C17" s="68" t="s">
        <v>89</v>
      </c>
      <c r="D17" s="68"/>
      <c r="E17" s="68"/>
      <c r="F17" s="68"/>
      <c r="G17" s="68"/>
      <c r="H17" s="68"/>
    </row>
    <row r="18" spans="2:8" x14ac:dyDescent="0.3">
      <c r="B18" s="16"/>
      <c r="C18" s="67" t="s">
        <v>60</v>
      </c>
      <c r="D18" s="67"/>
      <c r="E18" s="67"/>
      <c r="F18" s="67" t="s">
        <v>61</v>
      </c>
      <c r="G18" s="67"/>
      <c r="H18" s="67"/>
    </row>
    <row r="19" spans="2:8" x14ac:dyDescent="0.3">
      <c r="B19" s="16"/>
      <c r="C19" s="60" t="s">
        <v>62</v>
      </c>
      <c r="D19" s="60" t="s">
        <v>63</v>
      </c>
      <c r="E19" s="60" t="s">
        <v>64</v>
      </c>
      <c r="F19" s="60" t="s">
        <v>65</v>
      </c>
      <c r="G19" s="60" t="s">
        <v>66</v>
      </c>
      <c r="H19" s="60" t="s">
        <v>90</v>
      </c>
    </row>
    <row r="20" spans="2:8" x14ac:dyDescent="0.3">
      <c r="B20" s="18" t="s">
        <v>24</v>
      </c>
      <c r="C20" s="52">
        <v>164.51927185058594</v>
      </c>
      <c r="D20" s="52">
        <v>353.2410888671875</v>
      </c>
      <c r="E20" s="52">
        <v>1482.397216796875</v>
      </c>
      <c r="F20" s="61">
        <v>44</v>
      </c>
      <c r="G20" s="61">
        <v>6.13</v>
      </c>
      <c r="H20" s="61">
        <v>43.7</v>
      </c>
    </row>
    <row r="21" spans="2:8" x14ac:dyDescent="0.3">
      <c r="B21" s="18" t="s">
        <v>25</v>
      </c>
      <c r="C21" s="52">
        <v>236.90382385253906</v>
      </c>
      <c r="D21" s="52">
        <v>649.12841796875</v>
      </c>
      <c r="E21" s="52">
        <v>2073.46533203125</v>
      </c>
      <c r="F21" s="61">
        <v>47.57</v>
      </c>
      <c r="G21" s="61">
        <v>7.13</v>
      </c>
      <c r="H21" s="61">
        <v>47.57</v>
      </c>
    </row>
    <row r="22" spans="2:8" x14ac:dyDescent="0.3">
      <c r="B22" s="18" t="s">
        <v>26</v>
      </c>
      <c r="C22" s="52">
        <v>117.36949920654297</v>
      </c>
      <c r="D22" s="52">
        <v>223.09588623046875</v>
      </c>
      <c r="E22" s="52">
        <v>689.487060546875</v>
      </c>
      <c r="F22" s="61">
        <v>42</v>
      </c>
      <c r="G22" s="61">
        <v>6</v>
      </c>
      <c r="H22" s="61">
        <v>42</v>
      </c>
    </row>
    <row r="23" spans="2:8" x14ac:dyDescent="0.3">
      <c r="B23" s="18" t="s">
        <v>27</v>
      </c>
      <c r="C23" s="52">
        <v>231.49612426757813</v>
      </c>
      <c r="D23" s="52">
        <v>793.720703125</v>
      </c>
      <c r="E23" s="52">
        <v>2331.4609375</v>
      </c>
      <c r="F23" s="61">
        <v>47.6</v>
      </c>
      <c r="G23" s="61">
        <v>6.3</v>
      </c>
      <c r="H23" s="61">
        <v>47.6</v>
      </c>
    </row>
    <row r="24" spans="2:8" x14ac:dyDescent="0.3">
      <c r="B24" s="18" t="s">
        <v>28</v>
      </c>
      <c r="C24" s="52">
        <v>278.729736328125</v>
      </c>
      <c r="D24" s="52">
        <v>870.591552734375</v>
      </c>
      <c r="E24" s="52">
        <v>2717.75244140625</v>
      </c>
      <c r="F24" s="61">
        <v>47.57</v>
      </c>
      <c r="G24" s="61">
        <v>6.8</v>
      </c>
      <c r="H24" s="61">
        <v>47.57</v>
      </c>
    </row>
    <row r="25" spans="2:8" x14ac:dyDescent="0.3">
      <c r="B25" s="18" t="s">
        <v>29</v>
      </c>
      <c r="C25" s="52">
        <v>207.75540161132813</v>
      </c>
      <c r="D25" s="52">
        <v>491.99749755859375</v>
      </c>
      <c r="E25" s="52">
        <v>1595.8927001953125</v>
      </c>
      <c r="F25" s="61">
        <v>47.7</v>
      </c>
      <c r="G25" s="61">
        <v>6.8849999999999998</v>
      </c>
      <c r="H25" s="61">
        <v>47.67</v>
      </c>
    </row>
    <row r="26" spans="2:8" x14ac:dyDescent="0.3">
      <c r="B26" s="18" t="s">
        <v>30</v>
      </c>
      <c r="C26" s="52">
        <v>263.06716918945313</v>
      </c>
      <c r="D26" s="52">
        <v>651.23638916015625</v>
      </c>
      <c r="E26" s="52">
        <v>2089.408935546875</v>
      </c>
      <c r="F26" s="61">
        <v>47.57</v>
      </c>
      <c r="G26" s="61">
        <v>6.7</v>
      </c>
      <c r="H26" s="61">
        <v>47.57</v>
      </c>
    </row>
    <row r="27" spans="2:8" x14ac:dyDescent="0.3">
      <c r="B27" s="18" t="s">
        <v>31</v>
      </c>
      <c r="C27" s="52">
        <v>263.06716918945313</v>
      </c>
      <c r="D27" s="52">
        <v>736.1231689453125</v>
      </c>
      <c r="E27" s="52">
        <v>2236.82177734375</v>
      </c>
      <c r="F27" s="61">
        <v>47.6</v>
      </c>
      <c r="G27" s="61">
        <v>6.7</v>
      </c>
      <c r="H27" s="61">
        <v>47.6</v>
      </c>
    </row>
    <row r="28" spans="2:8" x14ac:dyDescent="0.3">
      <c r="B28" s="18" t="s">
        <v>32</v>
      </c>
      <c r="C28" s="52">
        <v>313.4031982421875</v>
      </c>
      <c r="D28" s="52">
        <v>720.6455078125</v>
      </c>
      <c r="E28" s="52">
        <v>1920.693603515625</v>
      </c>
      <c r="F28" s="61">
        <v>47.93</v>
      </c>
      <c r="G28" s="61">
        <v>7.13</v>
      </c>
      <c r="H28" s="61">
        <v>47.93</v>
      </c>
    </row>
    <row r="29" spans="2:8" x14ac:dyDescent="0.3">
      <c r="B29" s="18" t="s">
        <v>33</v>
      </c>
      <c r="C29" s="52">
        <v>348.27996826171875</v>
      </c>
      <c r="D29" s="52">
        <v>1064.1043701171875</v>
      </c>
      <c r="E29" s="52">
        <v>3482.676025390625</v>
      </c>
      <c r="F29" s="61">
        <v>47.77</v>
      </c>
      <c r="G29" s="61">
        <v>6.9</v>
      </c>
      <c r="H29" s="61">
        <v>47.77</v>
      </c>
    </row>
    <row r="30" spans="2:8" x14ac:dyDescent="0.3">
      <c r="B30" s="18" t="s">
        <v>34</v>
      </c>
      <c r="C30" s="52">
        <v>321.91732788085938</v>
      </c>
      <c r="D30" s="52">
        <v>898.01513671875</v>
      </c>
      <c r="E30" s="52">
        <v>2355.904052734375</v>
      </c>
      <c r="F30" s="61">
        <v>47.83</v>
      </c>
      <c r="G30" s="61">
        <v>7.13</v>
      </c>
      <c r="H30" s="61">
        <v>47.814999999999998</v>
      </c>
    </row>
    <row r="31" spans="2:8" x14ac:dyDescent="0.3">
      <c r="B31" s="18" t="s">
        <v>35</v>
      </c>
      <c r="C31" s="52">
        <v>339.68353271484375</v>
      </c>
      <c r="D31" s="52">
        <v>1019.2220458984375</v>
      </c>
      <c r="E31" s="52">
        <v>3215.839111328125</v>
      </c>
      <c r="F31" s="61">
        <v>47.7</v>
      </c>
      <c r="G31" s="61">
        <v>6.7700000000000005</v>
      </c>
      <c r="H31" s="61">
        <v>47.7</v>
      </c>
    </row>
    <row r="32" spans="2:8" x14ac:dyDescent="0.3">
      <c r="B32" s="18" t="s">
        <v>36</v>
      </c>
      <c r="C32" s="52">
        <v>137.41615295410156</v>
      </c>
      <c r="D32" s="52">
        <v>370.1466064453125</v>
      </c>
      <c r="E32" s="52">
        <v>3481.422119140625</v>
      </c>
      <c r="F32" s="61">
        <v>46.95</v>
      </c>
      <c r="G32" s="61">
        <v>6.2</v>
      </c>
      <c r="H32" s="61">
        <v>46.85</v>
      </c>
    </row>
    <row r="33" spans="1:8" x14ac:dyDescent="0.3">
      <c r="B33" s="18" t="s">
        <v>37</v>
      </c>
      <c r="C33" s="52">
        <v>236.97265625</v>
      </c>
      <c r="D33" s="52">
        <v>692.969970703125</v>
      </c>
      <c r="E33" s="52">
        <v>2089.354736328125</v>
      </c>
      <c r="F33" s="61">
        <v>47.77</v>
      </c>
      <c r="G33" s="61">
        <v>6.87</v>
      </c>
      <c r="H33" s="61">
        <v>47.77</v>
      </c>
    </row>
    <row r="34" spans="1:8" x14ac:dyDescent="0.3">
      <c r="B34" s="22" t="s">
        <v>38</v>
      </c>
      <c r="C34" s="56">
        <v>174.44921875</v>
      </c>
      <c r="D34" s="56">
        <v>481.70172119140625</v>
      </c>
      <c r="E34" s="56">
        <v>2090.282470703125</v>
      </c>
      <c r="F34" s="62">
        <v>47.08</v>
      </c>
      <c r="G34" s="62">
        <v>6.33</v>
      </c>
      <c r="H34" s="62">
        <v>47.08</v>
      </c>
    </row>
    <row r="35" spans="1:8" x14ac:dyDescent="0.3">
      <c r="B35" s="7" t="s">
        <v>68</v>
      </c>
    </row>
    <row r="37" spans="1:8" x14ac:dyDescent="0.3">
      <c r="B37" s="6" t="s">
        <v>69</v>
      </c>
    </row>
    <row r="39" spans="1:8" x14ac:dyDescent="0.3">
      <c r="B39" s="59"/>
      <c r="C39" s="68" t="s">
        <v>89</v>
      </c>
      <c r="D39" s="68"/>
      <c r="E39" s="68"/>
      <c r="F39" s="68"/>
      <c r="G39" s="68"/>
      <c r="H39" s="68"/>
    </row>
    <row r="40" spans="1:8" x14ac:dyDescent="0.3">
      <c r="B40" s="16"/>
      <c r="C40" s="67" t="s">
        <v>60</v>
      </c>
      <c r="D40" s="67"/>
      <c r="E40" s="67"/>
      <c r="F40" s="67" t="s">
        <v>61</v>
      </c>
      <c r="G40" s="67"/>
      <c r="H40" s="67"/>
    </row>
    <row r="41" spans="1:8" x14ac:dyDescent="0.3">
      <c r="B41" s="16"/>
      <c r="C41" s="60" t="s">
        <v>62</v>
      </c>
      <c r="D41" s="60" t="s">
        <v>63</v>
      </c>
      <c r="E41" s="60" t="s">
        <v>64</v>
      </c>
      <c r="F41" s="60" t="s">
        <v>65</v>
      </c>
      <c r="G41" s="60" t="s">
        <v>66</v>
      </c>
      <c r="H41" s="60" t="s">
        <v>90</v>
      </c>
    </row>
    <row r="42" spans="1:8" x14ac:dyDescent="0.3">
      <c r="A42" s="63">
        <v>15</v>
      </c>
      <c r="B42" s="18" t="s">
        <v>43</v>
      </c>
      <c r="C42" s="52">
        <v>105.96128082275391</v>
      </c>
      <c r="D42" s="52">
        <v>263.1083984375</v>
      </c>
      <c r="E42" s="52">
        <v>628.48944091796875</v>
      </c>
      <c r="F42" s="61">
        <v>41.87</v>
      </c>
      <c r="G42" s="61">
        <v>6</v>
      </c>
      <c r="H42" s="61">
        <v>41.87</v>
      </c>
    </row>
    <row r="43" spans="1:8" x14ac:dyDescent="0.3">
      <c r="A43" s="63">
        <v>1</v>
      </c>
      <c r="B43" s="18" t="s">
        <v>44</v>
      </c>
      <c r="C43" s="52">
        <v>150.59024047851563</v>
      </c>
      <c r="D43" s="52">
        <v>453.00186157226563</v>
      </c>
      <c r="E43" s="52">
        <v>1700.21240234375</v>
      </c>
      <c r="F43" s="61">
        <v>42.7</v>
      </c>
      <c r="G43" s="61">
        <v>6.17</v>
      </c>
      <c r="H43" s="61">
        <v>42.7</v>
      </c>
    </row>
    <row r="44" spans="1:8" x14ac:dyDescent="0.3">
      <c r="A44" s="63">
        <v>2</v>
      </c>
      <c r="B44" s="18" t="s">
        <v>45</v>
      </c>
      <c r="C44" s="52">
        <v>121.8790283203125</v>
      </c>
      <c r="D44" s="52">
        <v>353.20419311523438</v>
      </c>
      <c r="E44" s="52">
        <v>1431.5562744140625</v>
      </c>
      <c r="F44" s="61">
        <v>42.1</v>
      </c>
      <c r="G44" s="61">
        <v>6.23</v>
      </c>
      <c r="H44" s="61">
        <v>42.1</v>
      </c>
    </row>
    <row r="45" spans="1:8" x14ac:dyDescent="0.3">
      <c r="A45" s="63">
        <v>3</v>
      </c>
      <c r="B45" s="18" t="s">
        <v>46</v>
      </c>
      <c r="C45" s="52">
        <v>107.37103271484375</v>
      </c>
      <c r="D45" s="52">
        <v>257.19320678710938</v>
      </c>
      <c r="E45" s="52">
        <v>700.2806396484375</v>
      </c>
      <c r="F45" s="61">
        <v>42.1</v>
      </c>
      <c r="G45" s="61">
        <v>6</v>
      </c>
      <c r="H45" s="61">
        <v>42.1</v>
      </c>
    </row>
    <row r="46" spans="1:8" x14ac:dyDescent="0.3">
      <c r="A46" s="63">
        <v>4</v>
      </c>
      <c r="B46" s="18" t="s">
        <v>47</v>
      </c>
      <c r="C46" s="52">
        <v>108.26339721679688</v>
      </c>
      <c r="D46" s="52">
        <v>294.18380737304688</v>
      </c>
      <c r="E46" s="52">
        <v>932.35711669921875</v>
      </c>
      <c r="F46" s="61">
        <v>42.63</v>
      </c>
      <c r="G46" s="61">
        <v>6.1000000000000005</v>
      </c>
      <c r="H46" s="61">
        <v>42.63</v>
      </c>
    </row>
    <row r="47" spans="1:8" x14ac:dyDescent="0.3">
      <c r="A47" s="63">
        <v>5</v>
      </c>
      <c r="B47" s="18" t="s">
        <v>48</v>
      </c>
      <c r="C47" s="52">
        <v>141.28167724609375</v>
      </c>
      <c r="D47" s="52">
        <v>353.20419311523438</v>
      </c>
      <c r="E47" s="52">
        <v>1140.791259765625</v>
      </c>
      <c r="F47" s="61">
        <v>46.57</v>
      </c>
      <c r="G47" s="61">
        <v>6.2700000000000005</v>
      </c>
      <c r="H47" s="61">
        <v>46.57</v>
      </c>
    </row>
    <row r="48" spans="1:8" x14ac:dyDescent="0.3">
      <c r="A48" s="63">
        <v>13</v>
      </c>
      <c r="B48" s="18" t="s">
        <v>49</v>
      </c>
      <c r="C48" s="52">
        <v>195.00643920898438</v>
      </c>
      <c r="D48" s="52">
        <v>568.80938720703125</v>
      </c>
      <c r="E48" s="52">
        <v>2089.627197265625</v>
      </c>
      <c r="F48" s="61">
        <v>47.57</v>
      </c>
      <c r="G48" s="61">
        <v>6.5</v>
      </c>
      <c r="H48" s="61">
        <v>47.57</v>
      </c>
    </row>
    <row r="49" spans="1:8" x14ac:dyDescent="0.3">
      <c r="A49" s="63">
        <v>6</v>
      </c>
      <c r="B49" s="18" t="s">
        <v>50</v>
      </c>
      <c r="C49" s="52">
        <v>158.05815124511719</v>
      </c>
      <c r="D49" s="52">
        <v>353.31494140625</v>
      </c>
      <c r="E49" s="52">
        <v>1159.6461181640625</v>
      </c>
      <c r="F49" s="61">
        <v>46.63</v>
      </c>
      <c r="G49" s="61">
        <v>6.17</v>
      </c>
      <c r="H49" s="61">
        <v>46.63</v>
      </c>
    </row>
    <row r="50" spans="1:8" x14ac:dyDescent="0.3">
      <c r="A50" s="63">
        <v>7</v>
      </c>
      <c r="B50" s="18" t="s">
        <v>51</v>
      </c>
      <c r="C50" s="52">
        <v>166.56201171875</v>
      </c>
      <c r="D50" s="52">
        <v>376.7987060546875</v>
      </c>
      <c r="E50" s="52">
        <v>1344.2056884765625</v>
      </c>
      <c r="F50" s="61">
        <v>46.284999999999997</v>
      </c>
      <c r="G50" s="61">
        <v>6.47</v>
      </c>
      <c r="H50" s="61">
        <v>46.284999999999997</v>
      </c>
    </row>
    <row r="51" spans="1:8" x14ac:dyDescent="0.3">
      <c r="A51" s="63">
        <v>16</v>
      </c>
      <c r="B51" s="18" t="s">
        <v>52</v>
      </c>
      <c r="C51" s="52">
        <v>125.94654846191406</v>
      </c>
      <c r="D51" s="52">
        <v>313.4573974609375</v>
      </c>
      <c r="E51" s="52">
        <v>870.72119140625</v>
      </c>
      <c r="F51" s="61">
        <v>45.63</v>
      </c>
      <c r="G51" s="61">
        <v>6.07</v>
      </c>
      <c r="H51" s="61">
        <v>45.63</v>
      </c>
    </row>
    <row r="52" spans="1:8" x14ac:dyDescent="0.3">
      <c r="A52" s="63">
        <v>8</v>
      </c>
      <c r="B52" s="18" t="s">
        <v>53</v>
      </c>
      <c r="C52" s="52">
        <v>139.36311340332031</v>
      </c>
      <c r="D52" s="52">
        <v>353.20419311523438</v>
      </c>
      <c r="E52" s="52">
        <v>1250.9837646484375</v>
      </c>
      <c r="F52" s="61">
        <v>43.93</v>
      </c>
      <c r="G52" s="61">
        <v>6.2</v>
      </c>
      <c r="H52" s="61">
        <v>43.93</v>
      </c>
    </row>
    <row r="53" spans="1:8" x14ac:dyDescent="0.3">
      <c r="A53" s="63">
        <v>9</v>
      </c>
      <c r="B53" s="18" t="s">
        <v>54</v>
      </c>
      <c r="C53" s="52">
        <v>131.14193725585938</v>
      </c>
      <c r="D53" s="52">
        <v>334.5186767578125</v>
      </c>
      <c r="E53" s="52">
        <v>1044.6773681640625</v>
      </c>
      <c r="F53" s="61">
        <v>42.67</v>
      </c>
      <c r="G53" s="61">
        <v>6.2</v>
      </c>
      <c r="H53" s="61">
        <v>42.67</v>
      </c>
    </row>
    <row r="54" spans="1:8" x14ac:dyDescent="0.3">
      <c r="A54" s="63">
        <v>14</v>
      </c>
      <c r="B54" s="18" t="s">
        <v>55</v>
      </c>
      <c r="C54" s="52">
        <v>111.34519958496094</v>
      </c>
      <c r="D54" s="52">
        <v>278.73733520507813</v>
      </c>
      <c r="E54" s="52">
        <v>707.32171630859375</v>
      </c>
      <c r="F54" s="61">
        <v>42.7</v>
      </c>
      <c r="G54" s="61">
        <v>6.13</v>
      </c>
      <c r="H54" s="61">
        <v>42.7</v>
      </c>
    </row>
    <row r="55" spans="1:8" x14ac:dyDescent="0.3">
      <c r="A55" s="63">
        <v>10</v>
      </c>
      <c r="B55" s="18" t="s">
        <v>56</v>
      </c>
      <c r="C55" s="52">
        <v>146.27558898925781</v>
      </c>
      <c r="D55" s="52">
        <v>353.20419311523438</v>
      </c>
      <c r="E55" s="52">
        <v>1152.087646484375</v>
      </c>
      <c r="F55" s="61">
        <v>44.1</v>
      </c>
      <c r="G55" s="61">
        <v>6.2</v>
      </c>
      <c r="H55" s="61">
        <v>44.1</v>
      </c>
    </row>
    <row r="56" spans="1:8" x14ac:dyDescent="0.3">
      <c r="A56" s="63">
        <v>11</v>
      </c>
      <c r="B56" s="18" t="s">
        <v>57</v>
      </c>
      <c r="C56" s="52">
        <v>105.96128082275391</v>
      </c>
      <c r="D56" s="52">
        <v>260.201904296875</v>
      </c>
      <c r="E56" s="52">
        <v>741.8134765625</v>
      </c>
      <c r="F56" s="61">
        <v>42.2</v>
      </c>
      <c r="G56" s="61">
        <v>6.07</v>
      </c>
      <c r="H56" s="61">
        <v>42.2</v>
      </c>
    </row>
    <row r="57" spans="1:8" x14ac:dyDescent="0.3">
      <c r="A57" s="63">
        <v>12</v>
      </c>
      <c r="B57" s="48" t="s">
        <v>58</v>
      </c>
      <c r="C57" s="56">
        <v>123.62147521972656</v>
      </c>
      <c r="D57" s="56">
        <v>342.81088256835938</v>
      </c>
      <c r="E57" s="56">
        <v>1089.4818115234375</v>
      </c>
      <c r="F57" s="62">
        <v>46.67</v>
      </c>
      <c r="G57" s="62">
        <v>6.33</v>
      </c>
      <c r="H57" s="62">
        <v>46.67</v>
      </c>
    </row>
  </sheetData>
  <mergeCells count="9">
    <mergeCell ref="C7:H7"/>
    <mergeCell ref="C8:E8"/>
    <mergeCell ref="F8:H8"/>
    <mergeCell ref="C39:H39"/>
    <mergeCell ref="C40:E40"/>
    <mergeCell ref="F40:H40"/>
    <mergeCell ref="C17:H17"/>
    <mergeCell ref="C18:E18"/>
    <mergeCell ref="F18:H18"/>
  </mergeCells>
  <hyperlinks>
    <hyperlink ref="A1" location="indice!A1" display="Indice" xr:uid="{5BF5FE0E-FC2A-44F8-B249-B03C7CD82515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7AC7-5AA0-4C49-B100-04174BC8FFAB}">
  <dimension ref="A1:W43"/>
  <sheetViews>
    <sheetView tabSelected="1" zoomScale="85" zoomScaleNormal="85" workbookViewId="0">
      <selection activeCell="I4" sqref="I4"/>
    </sheetView>
  </sheetViews>
  <sheetFormatPr baseColWidth="10" defaultColWidth="11.44140625" defaultRowHeight="15.6" x14ac:dyDescent="0.3"/>
  <cols>
    <col min="1" max="1" width="6.77734375" style="11" bestFit="1" customWidth="1"/>
    <col min="2" max="16384" width="11.44140625" style="7"/>
  </cols>
  <sheetData>
    <row r="1" spans="1:23" x14ac:dyDescent="0.3">
      <c r="A1" s="5" t="s">
        <v>7</v>
      </c>
    </row>
    <row r="2" spans="1:23" ht="18" x14ac:dyDescent="0.35">
      <c r="B2" s="12" t="s">
        <v>92</v>
      </c>
    </row>
    <row r="3" spans="1:23" x14ac:dyDescent="0.3">
      <c r="B3" s="7" t="str">
        <f>indice!B4</f>
        <v>Información al: 14-06-2020</v>
      </c>
    </row>
    <row r="4" spans="1:23" s="6" customFormat="1" x14ac:dyDescent="0.3">
      <c r="A4" s="11"/>
      <c r="B4" s="7" t="s">
        <v>101</v>
      </c>
    </row>
    <row r="5" spans="1:23" s="6" customFormat="1" x14ac:dyDescent="0.3">
      <c r="A5" s="11"/>
      <c r="B5" s="7"/>
    </row>
    <row r="6" spans="1:23" s="6" customFormat="1" x14ac:dyDescent="0.3">
      <c r="A6" s="27"/>
      <c r="B6" s="6" t="s">
        <v>70</v>
      </c>
      <c r="J6" s="6" t="s">
        <v>71</v>
      </c>
      <c r="W6" s="6" t="s">
        <v>72</v>
      </c>
    </row>
    <row r="7" spans="1:23" s="6" customFormat="1" x14ac:dyDescent="0.3">
      <c r="A7" s="11"/>
    </row>
    <row r="8" spans="1:23" s="6" customFormat="1" x14ac:dyDescent="0.3">
      <c r="A8" s="11"/>
    </row>
    <row r="36" spans="3:23" x14ac:dyDescent="0.3">
      <c r="C36" s="9" t="s">
        <v>9</v>
      </c>
      <c r="D36" s="9" t="s">
        <v>73</v>
      </c>
      <c r="E36" s="9" t="s">
        <v>74</v>
      </c>
      <c r="F36" s="9"/>
    </row>
    <row r="43" spans="3:23" x14ac:dyDescent="0.3">
      <c r="J43" s="7" t="s">
        <v>75</v>
      </c>
      <c r="W43" s="7" t="s">
        <v>76</v>
      </c>
    </row>
  </sheetData>
  <hyperlinks>
    <hyperlink ref="A1" location="indice!A1" display="Indice" xr:uid="{966F2FE8-1A4C-432F-B99E-D2A948D7A407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general</vt:lpstr>
      <vt:lpstr>evoluciones</vt:lpstr>
      <vt:lpstr>caracteristicas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Alvaro Yanez Oyarzun</cp:lastModifiedBy>
  <dcterms:created xsi:type="dcterms:W3CDTF">2020-06-23T16:49:25Z</dcterms:created>
  <dcterms:modified xsi:type="dcterms:W3CDTF">2020-06-24T11:33:37Z</dcterms:modified>
</cp:coreProperties>
</file>