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n 2013" sheetId="1" r:id="rId1"/>
    <sheet name="Jun 2013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<sst xmlns="http://schemas.openxmlformats.org/spreadsheetml/2006/main" count="189" uniqueCount="59">
  <si>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</si>
  <si>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</si>
  <si>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</si>
  <si>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</si>
  <si>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</si>
  <si>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</si>
  <si>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</si>
  <si>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</si>
  <si>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</si>
  <si>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</si>
  <si>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</si>
  <si>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</si>
  <si>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</si>
  <si>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</si>
  <si>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</si>
  <si>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</si>
  <si>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</si>
  <si>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</si>
  <si>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</si>
  <si>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</si>
  <si>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</si>
  <si>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</si>
  <si>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</si>
  <si>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</si>
  <si>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</si>
  <si>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</si>
  <si>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</si>
  <si>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</si>
  <si>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</si>
  <si>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</si>
  <si>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</si>
  <si>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</si>
  <si>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</si>
  <si>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</si>
  <si>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</si>
  <si>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</si>
  <si>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</si>
  <si>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</si>
  <si>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</si>
  <si>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</si>
  <si>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</si>
  <si>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</si>
  <si>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</si>
  <si>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Julio 2013</t>
  </si>
  <si>
    <t>Tipo Op.</t>
  </si>
  <si>
    <t>Nº Operaciones
Junio 2013</t>
  </si>
  <si>
    <t>Monto (MM$)
Junio 2013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</si>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</sst>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2013'!$E$9:$E$27</c:f>
              <c:numCache/>
            </c:numRef>
          </c:val>
          <c:smooth val="0"/>
        </c:ser>
        <c:ser>
          <c:idx val="1"/>
          <c:order val="1"/>
          <c:tx>
            <c:strRef>
              <c:f>'Jun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2013'!$F$9:$F$27</c:f>
              <c:numCache/>
            </c:numRef>
          </c:val>
          <c:smooth val="0"/>
        </c:ser>
        <c:ser>
          <c:idx val="2"/>
          <c:order val="2"/>
          <c:tx>
            <c:strRef>
              <c:f>'Jun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2013'!$G$9:$G$27</c:f>
              <c:numCache/>
            </c:numRef>
          </c:val>
          <c:smooth val="0"/>
        </c:ser>
        <c:ser>
          <c:idx val="3"/>
          <c:order val="3"/>
          <c:tx>
            <c:strRef>
              <c:f>'Jun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2013'!$H$9:$H$27</c:f>
              <c:numCache/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77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resumen'!$B$7:$B$10</c:f>
              <c:strCache/>
            </c:strRef>
          </c:cat>
          <c:val>
            <c:numRef>
              <c:f>'Jun 2013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resumen'!$B$23:$B$26</c:f>
              <c:strCache/>
            </c:strRef>
          </c:cat>
          <c:val>
            <c:numRef>
              <c:f>'Jun 2013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resumen'!$B$23:$B$26</c:f>
              <c:strCache/>
            </c:strRef>
          </c:cat>
          <c:val>
            <c:numRef>
              <c:f>'Jun 2013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resumen'!$B$41:$B$43</c:f>
              <c:strCache/>
            </c:strRef>
          </c:cat>
          <c:val>
            <c:numRef>
              <c:f>'Jun 2013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resumen'!$B$41:$B$43</c:f>
              <c:strCache/>
            </c:strRef>
          </c:cat>
          <c:val>
            <c:numRef>
              <c:f>'Jun 2013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resumen'!$B$57:$B$59</c:f>
              <c:strCache/>
            </c:strRef>
          </c:cat>
          <c:val>
            <c:numRef>
              <c:f>'Jun 2013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resumen'!$B$57:$B$59</c:f>
              <c:strCache/>
            </c:strRef>
          </c:cat>
          <c:val>
            <c:numRef>
              <c:f>'Jun 2013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2013'!$I$9:$I$27</c:f>
              <c:numCache/>
            </c:numRef>
          </c:val>
          <c:smooth val="0"/>
        </c:ser>
        <c:ser>
          <c:idx val="1"/>
          <c:order val="1"/>
          <c:tx>
            <c:strRef>
              <c:f>'Jun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2013'!$J$9:$J$27</c:f>
              <c:numCache/>
            </c:numRef>
          </c:val>
          <c:smooth val="0"/>
        </c:ser>
        <c:ser>
          <c:idx val="2"/>
          <c:order val="2"/>
          <c:tx>
            <c:strRef>
              <c:f>'Jun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2013'!$K$9:$K$27</c:f>
              <c:numCache/>
            </c:numRef>
          </c:val>
          <c:smooth val="0"/>
        </c:ser>
        <c:ser>
          <c:idx val="3"/>
          <c:order val="3"/>
          <c:tx>
            <c:strRef>
              <c:f>'Jun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2013'!$L$9:$L$27</c:f>
              <c:numCache/>
            </c:numRef>
          </c:val>
          <c:smooth val="0"/>
        </c:ser>
        <c:marker val="1"/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769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2013'!$E$37:$E$55</c:f>
              <c:numCache/>
            </c:numRef>
          </c:val>
          <c:smooth val="0"/>
        </c:ser>
        <c:ser>
          <c:idx val="1"/>
          <c:order val="1"/>
          <c:tx>
            <c:strRef>
              <c:f>'Jun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2013'!$F$37:$F$55</c:f>
              <c:numCache/>
            </c:numRef>
          </c:val>
          <c:smooth val="0"/>
        </c:ser>
        <c:ser>
          <c:idx val="2"/>
          <c:order val="2"/>
          <c:tx>
            <c:strRef>
              <c:f>'Jun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2013'!$G$37:$G$55</c:f>
              <c:numCache/>
            </c:numRef>
          </c:val>
          <c:smooth val="0"/>
        </c:ser>
        <c:ser>
          <c:idx val="3"/>
          <c:order val="3"/>
          <c:tx>
            <c:strRef>
              <c:f>'Jun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2013'!$H$37:$H$55</c:f>
              <c:numCache/>
            </c:numRef>
          </c:val>
          <c:smooth val="0"/>
        </c:ser>
        <c:marker val="1"/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2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85"/>
          <c:w val="0.76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2013'!$I$37:$I$54</c:f>
              <c:numCache/>
            </c:numRef>
          </c:val>
          <c:smooth val="0"/>
        </c:ser>
        <c:ser>
          <c:idx val="1"/>
          <c:order val="1"/>
          <c:tx>
            <c:strRef>
              <c:f>'Jun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2013'!$J$37:$J$54</c:f>
              <c:numCache/>
            </c:numRef>
          </c:val>
          <c:smooth val="0"/>
        </c:ser>
        <c:ser>
          <c:idx val="2"/>
          <c:order val="2"/>
          <c:tx>
            <c:strRef>
              <c:f>'Jun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2013'!$K$37:$K$54</c:f>
              <c:numCache/>
            </c:numRef>
          </c:val>
          <c:smooth val="0"/>
        </c:ser>
        <c:ser>
          <c:idx val="3"/>
          <c:order val="3"/>
          <c:tx>
            <c:strRef>
              <c:f>'Jun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2013'!$L$37:$L$54</c:f>
              <c:numCache/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5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886"/>
          <c:w val="0.67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5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2013'!$E$74:$E$92</c:f>
              <c:numCache/>
            </c:numRef>
          </c:val>
          <c:smooth val="0"/>
        </c:ser>
        <c:ser>
          <c:idx val="1"/>
          <c:order val="1"/>
          <c:tx>
            <c:strRef>
              <c:f>'Jun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2013'!$F$74:$F$92</c:f>
              <c:numCache/>
            </c:numRef>
          </c:val>
          <c:smooth val="0"/>
        </c:ser>
        <c:ser>
          <c:idx val="2"/>
          <c:order val="2"/>
          <c:tx>
            <c:strRef>
              <c:f>'Jun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2013'!$G$74:$G$92</c:f>
              <c:numCache/>
            </c:numRef>
          </c:val>
          <c:smooth val="0"/>
        </c:ser>
        <c:marker val="1"/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352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29"/>
          <c:w val="0.384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2013'!$H$74:$H$92</c:f>
              <c:numCache/>
            </c:numRef>
          </c:val>
          <c:smooth val="0"/>
        </c:ser>
        <c:ser>
          <c:idx val="1"/>
          <c:order val="1"/>
          <c:tx>
            <c:strRef>
              <c:f>'Jun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2013'!$I$74:$I$92</c:f>
              <c:numCache/>
            </c:numRef>
          </c:val>
          <c:smooth val="0"/>
        </c:ser>
        <c:ser>
          <c:idx val="2"/>
          <c:order val="2"/>
          <c:tx>
            <c:strRef>
              <c:f>'Jun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2013'!$J$74:$J$92</c:f>
              <c:numCache/>
            </c:numRef>
          </c:val>
          <c:smooth val="0"/>
        </c:ser>
        <c:marker val="1"/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2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2013'!$E$102:$E$120</c:f>
              <c:numCache/>
            </c:numRef>
          </c:val>
          <c:smooth val="0"/>
        </c:ser>
        <c:ser>
          <c:idx val="1"/>
          <c:order val="1"/>
          <c:tx>
            <c:strRef>
              <c:f>'Jun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2013'!$F$102:$F$120</c:f>
              <c:numCache/>
            </c:numRef>
          </c:val>
          <c:smooth val="0"/>
        </c:ser>
        <c:ser>
          <c:idx val="2"/>
          <c:order val="2"/>
          <c:tx>
            <c:strRef>
              <c:f>'Jun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2013'!$G$102:$G$120</c:f>
              <c:numCache/>
            </c:numRef>
          </c:val>
          <c:smooth val="0"/>
        </c:ser>
        <c:marker val="1"/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2013'!$H$102:$H$120</c:f>
              <c:numCache/>
            </c:numRef>
          </c:val>
          <c:smooth val="0"/>
        </c:ser>
        <c:ser>
          <c:idx val="1"/>
          <c:order val="1"/>
          <c:tx>
            <c:strRef>
              <c:f>'Jun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2013'!$I$102:$I$120</c:f>
              <c:numCache/>
            </c:numRef>
          </c:val>
          <c:smooth val="0"/>
        </c:ser>
        <c:ser>
          <c:idx val="2"/>
          <c:order val="2"/>
          <c:tx>
            <c:strRef>
              <c:f>'Jun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2013'!$J$102:$J$120</c:f>
              <c:numCache/>
            </c:numRef>
          </c:val>
          <c:smooth val="0"/>
        </c:ser>
        <c:marker val="1"/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resumen'!$B$7:$B$10</c:f>
              <c:strCache/>
            </c:strRef>
          </c:cat>
          <c:val>
            <c:numRef>
              <c:f>'Jun 2013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80105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1160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34</xdr:row>
      <xdr:rowOff>47625</xdr:rowOff>
    </xdr:from>
    <xdr:to>
      <xdr:col>21</xdr:col>
      <xdr:colOff>228600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01000" y="7410450"/>
        <a:ext cx="58769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533400</xdr:colOff>
      <xdr:row>34</xdr:row>
      <xdr:rowOff>38100</xdr:rowOff>
    </xdr:from>
    <xdr:to>
      <xdr:col>35</xdr:col>
      <xdr:colOff>47625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182725" y="7400925"/>
        <a:ext cx="581025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48475" y="15963900"/>
        <a:ext cx="5953125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30683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913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1540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8107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71550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71950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62425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53350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43825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44225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34700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20130701</v>
          </cell>
          <cell r="B32">
            <v>1583</v>
          </cell>
          <cell r="C32">
            <v>23963.69200647696</v>
          </cell>
          <cell r="D32">
            <v>608591125051</v>
          </cell>
          <cell r="E32">
            <v>937750345938.0911</v>
          </cell>
          <cell r="F32">
            <v>338</v>
          </cell>
          <cell r="G32">
            <v>457.3065430036147</v>
          </cell>
          <cell r="H32">
            <v>413020200828</v>
          </cell>
          <cell r="I32">
            <v>613840306467.4856</v>
          </cell>
          <cell r="J32">
            <v>83</v>
          </cell>
          <cell r="K32">
            <v>119.46862130097465</v>
          </cell>
          <cell r="L32">
            <v>7030848021</v>
          </cell>
          <cell r="M32">
            <v>15227261695.390678</v>
          </cell>
          <cell r="N32">
            <v>106</v>
          </cell>
          <cell r="O32">
            <v>201.82316464297134</v>
          </cell>
          <cell r="P32">
            <v>52271146283</v>
          </cell>
          <cell r="Q32">
            <v>238056184900.34634</v>
          </cell>
          <cell r="R32">
            <v>957</v>
          </cell>
          <cell r="S32">
            <v>1083.8863713787437</v>
          </cell>
          <cell r="T32">
            <v>99017842624</v>
          </cell>
          <cell r="U32">
            <v>112406714835.7143</v>
          </cell>
          <cell r="V32">
            <v>99</v>
          </cell>
          <cell r="W32">
            <v>307.6665526082613</v>
          </cell>
          <cell r="X32">
            <v>37251087295</v>
          </cell>
          <cell r="Y32">
            <v>85068809821.4013</v>
          </cell>
          <cell r="Z32">
            <v>5942</v>
          </cell>
          <cell r="AA32">
            <v>7533.93170919397</v>
          </cell>
          <cell r="AB32">
            <v>3404550487309</v>
          </cell>
          <cell r="AC32">
            <v>3932473713534.668</v>
          </cell>
          <cell r="AD32">
            <v>2755</v>
          </cell>
          <cell r="AE32">
            <v>3501.1725788382964</v>
          </cell>
          <cell r="AF32">
            <v>854953845695</v>
          </cell>
          <cell r="AG32">
            <v>1106457528515.712</v>
          </cell>
          <cell r="AH32">
            <v>2765</v>
          </cell>
          <cell r="AI32">
            <v>3727.0671657099415</v>
          </cell>
          <cell r="AJ32">
            <v>787421115136</v>
          </cell>
          <cell r="AK32">
            <v>1096517839566.0906</v>
          </cell>
          <cell r="AL32">
            <v>367</v>
          </cell>
          <cell r="AM32">
            <v>347.6501932180738</v>
          </cell>
          <cell r="AN32">
            <v>1752629802386</v>
          </cell>
          <cell r="AO32">
            <v>1960419438049.979</v>
          </cell>
          <cell r="AP32">
            <v>55</v>
          </cell>
          <cell r="AQ32">
            <v>102.99401346354821</v>
          </cell>
          <cell r="AR32">
            <v>9545724092</v>
          </cell>
          <cell r="AS32">
            <v>21255064817.295845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59" zoomScaleNormal="59" zoomScalePageLayoutView="0" workbookViewId="0" topLeftCell="A1">
      <selection activeCell="B2" sqref="B2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0" width="11.140625" style="1" customWidth="1"/>
    <col min="11" max="11" width="10.8515625" style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3:33" ht="16.5">
      <c r="C3" s="2"/>
      <c r="D3" s="53" t="s">
        <v>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4" t="s">
        <v>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7" spans="4:25" ht="16.5">
      <c r="D7" s="3"/>
      <c r="E7" s="49" t="s">
        <v>3</v>
      </c>
      <c r="F7" s="49"/>
      <c r="G7" s="49"/>
      <c r="H7" s="49"/>
      <c r="I7" s="49" t="s">
        <v>4</v>
      </c>
      <c r="J7" s="49"/>
      <c r="K7" s="49"/>
      <c r="L7" s="49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9" t="s">
        <v>21</v>
      </c>
      <c r="F35" s="49"/>
      <c r="G35" s="49"/>
      <c r="H35" s="49"/>
      <c r="I35" s="49" t="s">
        <v>22</v>
      </c>
      <c r="J35" s="49"/>
      <c r="K35" s="49"/>
      <c r="L35" s="49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5" t="s">
        <v>23</v>
      </c>
      <c r="E63" s="45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45" t="s">
        <v>25</v>
      </c>
      <c r="E64" s="45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45" t="s">
        <v>26</v>
      </c>
      <c r="E65" s="45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45" t="s">
        <v>28</v>
      </c>
      <c r="E66" s="45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6" t="s">
        <v>30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02"/>
  <sheetViews>
    <sheetView zoomScale="78" zoomScaleNormal="78" zoomScalePageLayoutView="0" workbookViewId="0" topLeftCell="A40">
      <selection activeCell="D15" sqref="D15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6.5" thickBot="1"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20" ht="15">
      <c r="C3" s="53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5" spans="2:4" ht="15">
      <c r="B5" s="26" t="s">
        <v>43</v>
      </c>
      <c r="C5" s="27"/>
      <c r="D5" s="27"/>
    </row>
    <row r="6" spans="2:4" ht="25.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+'Jun 2013'!I27</f>
        <v>53879</v>
      </c>
      <c r="D7" s="31">
        <f>+'Jun 2013'!E55</f>
        <v>17771623.451273</v>
      </c>
    </row>
    <row r="8" spans="2:4" ht="15">
      <c r="B8" s="30" t="s">
        <v>48</v>
      </c>
      <c r="C8" s="31">
        <f>+'Jun 2013'!J27</f>
        <v>58744</v>
      </c>
      <c r="D8" s="31">
        <f>+'Jun 2013'!F55</f>
        <v>18089502.523671</v>
      </c>
    </row>
    <row r="9" spans="2:4" ht="15">
      <c r="B9" s="30" t="s">
        <v>49</v>
      </c>
      <c r="C9" s="31">
        <f>+'Jun 2013'!K27</f>
        <v>7586</v>
      </c>
      <c r="D9" s="31">
        <f>+'Jun 2013'!G55</f>
        <v>34376831.202293</v>
      </c>
    </row>
    <row r="10" spans="2:4" ht="15">
      <c r="B10" s="30" t="s">
        <v>50</v>
      </c>
      <c r="C10" s="31">
        <f>+'Jun 2013'!L27</f>
        <v>2959</v>
      </c>
      <c r="D10" s="31">
        <f>+'Jun 2013'!H55</f>
        <v>1053340.718404</v>
      </c>
    </row>
    <row r="11" spans="2:4" ht="15.75">
      <c r="B11" s="32" t="s">
        <v>51</v>
      </c>
      <c r="C11" s="33">
        <f>+C7+C8+C9+C10</f>
        <v>123168</v>
      </c>
      <c r="D11" s="33">
        <f>+D7+D8+D9+D10</f>
        <v>71291297.895641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AVERAGE('Jun 2013'!I9:I20)</f>
        <v>48114.75</v>
      </c>
      <c r="D23" s="31">
        <f>AVERAGE('Jun 2013'!E37:E48)</f>
        <v>13980125.039363084</v>
      </c>
    </row>
    <row r="24" spans="2:4" ht="15">
      <c r="B24" s="30" t="s">
        <v>48</v>
      </c>
      <c r="C24" s="31">
        <f>AVERAGE('Jun 2013'!J9:J20)</f>
        <v>51268.666666666664</v>
      </c>
      <c r="D24" s="31">
        <f>AVERAGE('Jun 2013'!F37:F48)</f>
        <v>13707468.620340668</v>
      </c>
    </row>
    <row r="25" spans="2:4" ht="15">
      <c r="B25" s="30" t="s">
        <v>49</v>
      </c>
      <c r="C25" s="31">
        <f>AVERAGE('Jun 2013'!K9:K20)</f>
        <v>7243.75</v>
      </c>
      <c r="D25" s="31">
        <f>AVERAGE('Jun 2013'!G37:G48)</f>
        <v>29400314.831627328</v>
      </c>
    </row>
    <row r="26" spans="2:4" ht="15">
      <c r="B26" s="30" t="s">
        <v>50</v>
      </c>
      <c r="C26" s="31">
        <f>AVERAGE('Jun 2013'!L9:L20)</f>
        <v>2212.8333333333335</v>
      </c>
      <c r="D26" s="31">
        <f>AVERAGE('Jun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7" t="s">
        <v>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26" t="s">
        <v>43</v>
      </c>
      <c r="C39" s="27"/>
      <c r="D39" s="27"/>
    </row>
    <row r="40" spans="2:4" ht="25.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+'Jun 2013'!H92</f>
        <v>19337</v>
      </c>
      <c r="D41" s="31">
        <f>+'Jun 2013'!E120</f>
        <v>1322115.522583</v>
      </c>
    </row>
    <row r="42" spans="2:4" ht="15">
      <c r="B42" s="30" t="s">
        <v>57</v>
      </c>
      <c r="C42" s="31">
        <f>+'Jun 2013'!I92</f>
        <v>3588</v>
      </c>
      <c r="D42" s="31">
        <f>+'Jun 2013'!F120</f>
        <v>3099755.507009</v>
      </c>
    </row>
    <row r="43" spans="2:4" ht="15">
      <c r="B43" s="30" t="s">
        <v>58</v>
      </c>
      <c r="C43" s="31">
        <f>+'Jun 2013'!J92</f>
        <v>9415</v>
      </c>
      <c r="D43" s="31">
        <f>+'Jun 2013'!G120</f>
        <v>8212010.5473029995</v>
      </c>
    </row>
    <row r="44" spans="2:4" ht="15.75">
      <c r="B44" s="32" t="s">
        <v>51</v>
      </c>
      <c r="C44" s="33">
        <f>+C41+C42+C43</f>
        <v>32340</v>
      </c>
      <c r="D44" s="33">
        <f>+D41+D42+D43</f>
        <v>12633881.576894999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AVERAGE('Jun 2013'!H74:H85)</f>
        <v>19565.333333333332</v>
      </c>
      <c r="D57" s="31">
        <f>AVERAGE('Jun 2013'!E102:E113)</f>
        <v>1301150.0661236667</v>
      </c>
    </row>
    <row r="58" spans="2:4" ht="15">
      <c r="B58" s="30" t="s">
        <v>57</v>
      </c>
      <c r="C58" s="31">
        <f>AVERAGE('Jun 2013'!I74:I85)</f>
        <v>2987.75</v>
      </c>
      <c r="D58" s="31">
        <f>AVERAGE('Jun 2013'!F102:F113)</f>
        <v>2483423.9543046663</v>
      </c>
    </row>
    <row r="59" spans="2:4" ht="15">
      <c r="B59" s="30" t="s">
        <v>58</v>
      </c>
      <c r="C59" s="31">
        <f>AVERAGE('Jun 2013'!J74:J85)</f>
        <v>8821.5</v>
      </c>
      <c r="D59" s="31">
        <f>AVERAGE('Jun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3">
    <mergeCell ref="B2:Q2"/>
    <mergeCell ref="B36:Q36"/>
    <mergeCell ref="C3:T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2013-08-13T19:12:20Z</dcterms:created>
  <dcterms:modified xsi:type="dcterms:W3CDTF">2013-08-30T21:11:26Z</dcterms:modified>
  <cp:category/>
  <cp:version/>
  <cp:contentType/>
  <cp:contentStatus/>
</cp:coreProperties>
</file>