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345" windowWidth="12525" windowHeight="8265" activeTab="0"/>
  </bookViews>
  <sheets>
    <sheet name="Feb-11 UF" sheetId="1" r:id="rId1"/>
    <sheet name="Feb-11 US$" sheetId="2" r:id="rId2"/>
    <sheet name="Feb-11 N°" sheetId="3" r:id="rId3"/>
  </sheets>
  <definedNames>
    <definedName name="_xlfn.BAHTTEXT" hidden="1">#NAME?</definedName>
    <definedName name="_xlnm.Print_Area" localSheetId="2">'Feb-11 N°'!$B$2:$L$102</definedName>
    <definedName name="_xlnm.Print_Area" localSheetId="0">'Feb-11 UF'!$B$2:$L$150</definedName>
    <definedName name="_xlnm.Print_Area" localSheetId="1">'Feb-11 US$'!$B$2:$L$148</definedName>
  </definedNames>
  <calcPr fullCalcOnLoad="1"/>
</workbook>
</file>

<file path=xl/comments1.xml><?xml version="1.0" encoding="utf-8"?>
<comments xmlns="http://schemas.openxmlformats.org/spreadsheetml/2006/main">
  <authors>
    <author>Superintendencia de Valores y Seguros</author>
  </authors>
  <commentList>
    <comment ref="G71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A partir de 3 de septiembre</t>
        </r>
      </text>
    </comment>
    <comment ref="J29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A partir  de 3 de septiembre. Habría que eliminar los 2 primeros días de septiembre</t>
        </r>
      </text>
    </comment>
    <comment ref="J33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46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comments2.xml><?xml version="1.0" encoding="utf-8"?>
<comments xmlns="http://schemas.openxmlformats.org/spreadsheetml/2006/main">
  <authors>
    <author>Superintendencia de Valores y Seguros</author>
  </authors>
  <commentList>
    <comment ref="G71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A partir de 3 de septiembre</t>
        </r>
      </text>
    </comment>
    <comment ref="J29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A partir  de 3 de septiembre. Habría que eliminar los 2 primeros días de septiembre</t>
        </r>
      </text>
    </comment>
    <comment ref="J33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46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comments3.xml><?xml version="1.0" encoding="utf-8"?>
<comments xmlns="http://schemas.openxmlformats.org/spreadsheetml/2006/main">
  <authors>
    <author>Superintendencia de Valores y Seguros</author>
    <author>Osvaldo Traillanca</author>
  </authors>
  <commentList>
    <comment ref="J46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D29" authorId="1">
      <text>
        <r>
          <rPr>
            <b/>
            <sz val="8"/>
            <rFont val="Tahoma"/>
            <family val="0"/>
          </rPr>
          <t>No contiene las operaciones ingresadas los días 30 y 31 de agosto de 2010</t>
        </r>
      </text>
    </comment>
    <comment ref="E29" authorId="1">
      <text>
        <r>
          <rPr>
            <b/>
            <sz val="8"/>
            <rFont val="Tahoma"/>
            <family val="0"/>
          </rPr>
          <t>No contiene las operaciones aceptadas los días 30 y 31 de agosto de 2010</t>
        </r>
      </text>
    </comment>
    <comment ref="F29" authorId="1">
      <text>
        <r>
          <rPr>
            <b/>
            <sz val="8"/>
            <rFont val="Tahoma"/>
            <family val="0"/>
          </rPr>
          <t>Operaciones ingresadas desde el 03 de septiembre de 2010</t>
        </r>
      </text>
    </comment>
    <comment ref="G29" authorId="1">
      <text>
        <r>
          <rPr>
            <b/>
            <sz val="8"/>
            <rFont val="Tahoma"/>
            <family val="0"/>
          </rPr>
          <t>Operaciones aceptadas desde el 03 de septiembre de 2010</t>
        </r>
      </text>
    </comment>
    <comment ref="H29" authorId="1">
      <text>
        <r>
          <rPr>
            <b/>
            <sz val="8"/>
            <rFont val="Tahoma"/>
            <family val="0"/>
          </rPr>
          <t>No contiene las operaciones ingresadas el 31 de agosto de 2010</t>
        </r>
      </text>
    </comment>
    <comment ref="I29" authorId="1">
      <text>
        <r>
          <rPr>
            <b/>
            <sz val="8"/>
            <rFont val="Tahoma"/>
            <family val="0"/>
          </rPr>
          <t>No contiene las operaciones aceptadas el 31 de agosto de 2010</t>
        </r>
      </text>
    </comment>
  </commentList>
</comments>
</file>

<file path=xl/sharedStrings.xml><?xml version="1.0" encoding="utf-8"?>
<sst xmlns="http://schemas.openxmlformats.org/spreadsheetml/2006/main" count="552" uniqueCount="97">
  <si>
    <t>RV</t>
  </si>
  <si>
    <t>PH</t>
  </si>
  <si>
    <t>PM</t>
  </si>
  <si>
    <t>Mes</t>
  </si>
  <si>
    <t>Enero</t>
  </si>
  <si>
    <t>Febrero</t>
  </si>
  <si>
    <t>Marzo</t>
  </si>
  <si>
    <t>Abril</t>
  </si>
  <si>
    <t>Mayo</t>
  </si>
  <si>
    <t>Junio</t>
  </si>
  <si>
    <t>Día</t>
  </si>
  <si>
    <t>Año</t>
  </si>
  <si>
    <t>Julio</t>
  </si>
  <si>
    <t>Agosto</t>
  </si>
  <si>
    <t>Septiembre</t>
  </si>
  <si>
    <t>Octubre</t>
  </si>
  <si>
    <t>Noviembre</t>
  </si>
  <si>
    <t>Diciembre</t>
  </si>
  <si>
    <t>Promedio</t>
  </si>
  <si>
    <t>Máximo</t>
  </si>
  <si>
    <t>Mínimo</t>
  </si>
  <si>
    <t>TOTAL</t>
  </si>
  <si>
    <t>INFORMACIÓN EN MILES DE UF</t>
  </si>
  <si>
    <t>Saldos Netos Liquidados</t>
  </si>
  <si>
    <t>Fuente: Estadísticas desarrolladas por la SVS en base a información proporcionada por CCLV</t>
  </si>
  <si>
    <t xml:space="preserve">Sistema de Contraparte Central: </t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</si>
  <si>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</si>
  <si>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</si>
  <si>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</si>
  <si>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</si>
  <si>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Contraparte Central</t>
  </si>
  <si>
    <t>Cámara de Compensación</t>
  </si>
  <si>
    <t>Banchile Corredores de Bolsa S.A.</t>
  </si>
  <si>
    <t>Banco Estado S.A Corredores de Bolsa</t>
  </si>
  <si>
    <t>BBVA Corredores de Bolsa S.A.</t>
  </si>
  <si>
    <t>BCI Corredor de Bolsa S.A.</t>
  </si>
  <si>
    <t>Bice Inversiones Corredores de Bolsa S.A.</t>
  </si>
  <si>
    <t xml:space="preserve">Celfin Capital S.A. Corredores de Bolsa </t>
  </si>
  <si>
    <t>CHG Corredores de Bolsa S.A.</t>
  </si>
  <si>
    <t>Chile Market S.A. Corredores de Bolsa</t>
  </si>
  <si>
    <t>Consorcio Corredores de Bolsa</t>
  </si>
  <si>
    <t>Corp Capital Corredores de Bolsa S.A.</t>
  </si>
  <si>
    <t>Cruz del Sur Corredora de Bolsa S.A.</t>
  </si>
  <si>
    <t>Deutsche Securities Corredores de Bolsa Limitada</t>
  </si>
  <si>
    <t>Etchegaray S.A Corredores de Bolsa</t>
  </si>
  <si>
    <t>Euroamérica Corredores de Bolsa S.A.</t>
  </si>
  <si>
    <t>Finanzas y Negocios S.A. Corredores de Bolsa</t>
  </si>
  <si>
    <t>Fit Research</t>
  </si>
  <si>
    <t>I.M. Trust Corredores de Bolsa S.A.</t>
  </si>
  <si>
    <t>Larraín Vial S.A Corredora de Bolsa</t>
  </si>
  <si>
    <t>Lira y Cía Corredores de Bolsa Limitada</t>
  </si>
  <si>
    <t>MBI, Corredores de Bolsa S.A.</t>
  </si>
  <si>
    <t>Merrill Lynch Corredores de Bolsa S.A.</t>
  </si>
  <si>
    <t>Molina y Swett S.A. Corredores de Bolsa</t>
  </si>
  <si>
    <t>Moneda Corredores de Bolsa Ltda.</t>
  </si>
  <si>
    <t xml:space="preserve">Munita, Cruzat y Claro S.A. Corredores de Bolsa </t>
  </si>
  <si>
    <t>Negocios y Valores S.A. Corredores de Bolsa</t>
  </si>
  <si>
    <t>Penta Corredores de Bolsa S.A.</t>
  </si>
  <si>
    <t xml:space="preserve">Santander S.A.Corredores de Bolsa </t>
  </si>
  <si>
    <t>Scotia Sud Americano Corredores de Bolsa S.A.</t>
  </si>
  <si>
    <t>Security Corredores de Bolsa S.A</t>
  </si>
  <si>
    <t>Tanner Corredores de Bolsa S.A.</t>
  </si>
  <si>
    <t>Ugarte y Compañía Corredores de Bolsa S.A.</t>
  </si>
  <si>
    <t>Valenzuela Lafourcade S.A. Corredores de Bolsa</t>
  </si>
  <si>
    <t>Yrarrázaval y Compañía Corredores de Bolsa Ltda.</t>
  </si>
  <si>
    <t>Jaime Larraín y Cía. Corredores de Bolsa Ltda.</t>
  </si>
  <si>
    <t>Montos Liquidados por CCLV - Información Mensual</t>
  </si>
  <si>
    <t xml:space="preserve">Montos Liquidados por CCLV - Información Diaria </t>
  </si>
  <si>
    <t>K2 Corredores de Bolsa S.A. (1)</t>
  </si>
  <si>
    <t>CB Corredores de Bolsa S.A. (2)</t>
  </si>
  <si>
    <t>Van Trust Capital S.A.(1)</t>
  </si>
  <si>
    <t>(2) No participa en el sistema de cámara de compensación</t>
  </si>
  <si>
    <t>(1) Participa como agente liquidador indirecto</t>
  </si>
  <si>
    <t>INFORMACIÓN EN MILES DE US$</t>
  </si>
  <si>
    <t>Montos Aceptados</t>
  </si>
  <si>
    <t>Montos
 Aceptados</t>
  </si>
  <si>
    <t>Montos 
Aceptados</t>
  </si>
  <si>
    <t>Contraparte 
Central</t>
  </si>
  <si>
    <t>Información de los Montos Aceptados por participante, se incluyen las compras y ventas.</t>
  </si>
  <si>
    <t>MONTOS LIQUIDADOS EN SISTEMAS DE COMPENSACIÓN Y LIQUIDACIÓN</t>
  </si>
  <si>
    <t>A contar de septiembre de 2010,  la sociedad CCLV, Contraparte Central reemplaza a la Bolsa de Comercio de Santiago en la labor de compensación y liquidación de las operaciones efectuadas en dicha bolsa y en la Bolsa Electrónica de Chile. Para lo anterior CCLV administra los sistemas de compensación y liquidación que se detallan a continuación, siendo estos los únicos sistemas en operación.</t>
  </si>
  <si>
    <r>
      <t xml:space="preserve">Montos Aceptados: </t>
    </r>
    <r>
      <rPr>
        <sz val="10"/>
        <rFont val="Arial Narrow"/>
        <family val="2"/>
      </rPr>
      <t>corresponde a los montos de las operaciones aceptadas por el respectivo sistema. Se considera tanto la parte compradora como vendedora de la operación.</t>
    </r>
  </si>
  <si>
    <t>Válores expresados en unidades de fomento considerando el valor de la UF al día respectivo</t>
  </si>
  <si>
    <t>Válores expresados en dólares considerando el valor del dólar al día respectivo</t>
  </si>
  <si>
    <t>Información de los Montos Aceptados por participante, se incluyen comrpas y ventas.</t>
  </si>
  <si>
    <t>Montos Liquidados por CCLV - Información mensual por participantes</t>
  </si>
  <si>
    <t>A contar de septiembre de 2010,  la sociedad CCLV, Contraparte Central reemplaza a la Bolsa de Comercio de Santiago en la labor de compensación y liquidación de las operaciones efectuadas en dicha bolsa y en la Bolsa Electrónica de Chile. Para lo anterior CCLV administra los sistemas de compensación y liquidación que se detallan a continuación, siendo estos los únicos sistemas en operación a la fecha.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</si>
  <si>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</si>
  <si>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</si>
  <si>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Saldos Netos Liquidados:</t>
    </r>
    <r>
      <rPr>
        <sz val="10"/>
        <rFont val="Arial Narrow"/>
        <family val="2"/>
      </rPr>
      <t>corresponde a los saldos deudores netos liquidados, los que son determinados por la compensación multilateral.</t>
    </r>
  </si>
  <si>
    <t>FEBRERO 2011</t>
  </si>
  <si>
    <t/>
  </si>
  <si>
    <t>Operaciones Aceptadas por CCLV - Información Mensual</t>
  </si>
  <si>
    <t>Operaciones Ingresadas</t>
  </si>
  <si>
    <t>Operaciones Aceptadas</t>
  </si>
  <si>
    <t xml:space="preserve">Operaciones Aceptadas por CCLV - Información Diaria </t>
  </si>
  <si>
    <t>NÚMERO DE OPERACIONES LIQUIDADAS EN SISTEMAS DE COMPENSACIÓN Y LIQUIDACIÓN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</si>
</sst>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[$-340A]dddd\,\ dd&quot; de &quot;mmmm&quot; de &quot;yyyy"/>
    <numFmt numFmtId="179" formatCode="dd"/>
    <numFmt numFmtId="180" formatCode="mmm/yyyy"/>
    <numFmt numFmtId="181" formatCode="0.0"/>
    <numFmt numFmtId="182" formatCode="_-* #,##0.0_-;\-* #,##0.0_-;_-* &quot;-&quot;??_-;_-@_-"/>
    <numFmt numFmtId="183" formatCode="_-* #,##0_-;\-* #,##0_-;_-* &quot;-&quot;??_-;_-@_-"/>
    <numFmt numFmtId="184" formatCode="_-* #,##0.000_-;\-* #,##0.000_-;_-* &quot;-&quot;??_-;_-@_-"/>
    <numFmt numFmtId="185" formatCode="[$-80A]dddd\,\ dd&quot; de &quot;mmmm&quot; de &quot;yyyy"/>
    <numFmt numFmtId="186" formatCode="dd/mm/yyyy;@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.0000_-;\-* #,##0.0000_-;_-* &quot;-&quot;??_-;_-@_-"/>
    <numFmt numFmtId="192" formatCode="_-* #,##0.00000_-;\-* #,##0.00000_-;_-* &quot;-&quot;??_-;_-@_-"/>
    <numFmt numFmtId="193" formatCode="0.0%"/>
    <numFmt numFmtId="194" formatCode="_-[$€-2]\ * #,##0.00_-;\-[$€-2]\ * #,##0.00_-;_-[$€-2]\ * &quot;-&quot;??_-"/>
    <numFmt numFmtId="195" formatCode="_-* #,##0\ _p_t_a_-;\-* #,##0\ _p_t_a_-;_-* &quot;-&quot;??\ _p_t_a_-;_-@_-"/>
    <numFmt numFmtId="196" formatCode="_-* #,##0\ _€_-;\-* #,##0\ _€_-;_-* &quot;-&quot;??\ _€_-;_-@_-"/>
    <numFmt numFmtId="197" formatCode="_-* #,##0.00\ _p_t_a_-;\-* #,##0.00\ _p_t_a_-;_-* &quot;-&quot;??\ _p_t_a_-;_-@_-"/>
    <numFmt numFmtId="198" formatCode="mm"/>
    <numFmt numFmtId="199" formatCode="0.000%"/>
    <numFmt numFmtId="200" formatCode="0.0000%"/>
    <numFmt numFmtId="201" formatCode="0.0000"/>
    <numFmt numFmtId="202" formatCode="#,##0.0000"/>
    <numFmt numFmtId="203" formatCode="[$-C0A]dddd\,\ dd&quot; de &quot;mmmm&quot; de &quot;yyyy"/>
    <numFmt numFmtId="204" formatCode="0.00000"/>
    <numFmt numFmtId="205" formatCode="#,##0_ ;\-#,##0\ "/>
    <numFmt numFmtId="206" formatCode="#,##0.0_ ;\-#,##0.0\ "/>
    <numFmt numFmtId="207" formatCode="[$-80A]hh:mm:ss\ AM/PM"/>
    <numFmt numFmtId="208" formatCode="dd\-mmmm"/>
    <numFmt numFmtId="209" formatCode="dd/mmmm"/>
    <numFmt numFmtId="210" formatCode="dd/mmmmm"/>
    <numFmt numFmtId="211" formatCode="dd/mm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0.000000000000%"/>
    <numFmt numFmtId="220" formatCode="mmm"/>
    <numFmt numFmtId="221" formatCode="dd/mm/yy"/>
    <numFmt numFmtId="222" formatCode="mmm\-yyyy"/>
    <numFmt numFmtId="223" formatCode="dd\-mm"/>
    <numFmt numFmtId="224" formatCode="0.000"/>
    <numFmt numFmtId="225" formatCode="[$-409]mmm\-yy;@"/>
    <numFmt numFmtId="226" formatCode="mmmm\-yy"/>
    <numFmt numFmtId="227" formatCode="_-[$€-2]* #,##0.00_-;\-[$€-2]* #,##0.00_-;_-[$€-2]* &quot;-&quot;??_-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9"/>
      <name val="Arial"/>
      <family val="0"/>
    </font>
    <font>
      <sz val="8"/>
      <color indexed="8"/>
      <name val="Verdana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4"/>
      <color indexed="10"/>
      <name val="Arial"/>
      <family val="2"/>
    </font>
    <font>
      <sz val="10"/>
      <color indexed="9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49" fontId="10" fillId="0" borderId="0" xfId="0" applyNumberFormat="1" applyFont="1" applyAlignment="1">
      <alignment/>
    </xf>
    <xf numFmtId="0" fontId="8" fillId="0" borderId="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10" fillId="0" borderId="0" xfId="0" applyFont="1" applyFill="1" applyAlignment="1">
      <alignment/>
    </xf>
    <xf numFmtId="3" fontId="8" fillId="0" borderId="4" xfId="18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center" wrapText="1"/>
    </xf>
    <xf numFmtId="183" fontId="8" fillId="0" borderId="0" xfId="0" applyNumberFormat="1" applyFont="1" applyAlignment="1">
      <alignment/>
    </xf>
    <xf numFmtId="183" fontId="8" fillId="0" borderId="0" xfId="18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183" fontId="0" fillId="0" borderId="8" xfId="18" applyNumberFormat="1" applyFill="1" applyBorder="1" applyAlignment="1">
      <alignment horizontal="center"/>
    </xf>
    <xf numFmtId="183" fontId="0" fillId="0" borderId="9" xfId="18" applyNumberFormat="1" applyFill="1" applyBorder="1" applyAlignment="1">
      <alignment horizontal="center"/>
    </xf>
    <xf numFmtId="183" fontId="0" fillId="0" borderId="10" xfId="18" applyNumberFormat="1" applyFill="1" applyBorder="1" applyAlignment="1">
      <alignment horizontal="center"/>
    </xf>
    <xf numFmtId="183" fontId="0" fillId="0" borderId="11" xfId="18" applyNumberFormat="1" applyFill="1" applyBorder="1" applyAlignment="1">
      <alignment horizontal="center"/>
    </xf>
    <xf numFmtId="183" fontId="0" fillId="0" borderId="12" xfId="18" applyNumberFormat="1" applyFill="1" applyBorder="1" applyAlignment="1">
      <alignment horizontal="center"/>
    </xf>
    <xf numFmtId="183" fontId="0" fillId="0" borderId="13" xfId="18" applyNumberFormat="1" applyFill="1" applyBorder="1" applyAlignment="1">
      <alignment horizontal="center"/>
    </xf>
    <xf numFmtId="183" fontId="0" fillId="0" borderId="14" xfId="18" applyNumberFormat="1" applyFill="1" applyBorder="1" applyAlignment="1">
      <alignment horizontal="center"/>
    </xf>
    <xf numFmtId="183" fontId="0" fillId="0" borderId="15" xfId="18" applyNumberFormat="1" applyFill="1" applyBorder="1" applyAlignment="1">
      <alignment horizontal="center"/>
    </xf>
    <xf numFmtId="183" fontId="0" fillId="0" borderId="16" xfId="18" applyNumberFormat="1" applyFill="1" applyBorder="1" applyAlignment="1">
      <alignment horizontal="center"/>
    </xf>
    <xf numFmtId="183" fontId="0" fillId="0" borderId="17" xfId="18" applyNumberFormat="1" applyFill="1" applyBorder="1" applyAlignment="1">
      <alignment horizontal="center"/>
    </xf>
    <xf numFmtId="183" fontId="0" fillId="0" borderId="18" xfId="18" applyNumberFormat="1" applyFill="1" applyBorder="1" applyAlignment="1">
      <alignment horizontal="center"/>
    </xf>
    <xf numFmtId="183" fontId="0" fillId="0" borderId="19" xfId="18" applyNumberForma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3" fontId="8" fillId="0" borderId="13" xfId="0" applyNumberFormat="1" applyFont="1" applyBorder="1" applyAlignment="1">
      <alignment horizontal="center" wrapText="1"/>
    </xf>
    <xf numFmtId="3" fontId="8" fillId="0" borderId="20" xfId="18" applyNumberFormat="1" applyFont="1" applyBorder="1" applyAlignment="1">
      <alignment horizontal="center" wrapText="1"/>
    </xf>
    <xf numFmtId="3" fontId="8" fillId="0" borderId="7" xfId="0" applyNumberFormat="1" applyFont="1" applyBorder="1" applyAlignment="1">
      <alignment horizontal="center" wrapText="1"/>
    </xf>
    <xf numFmtId="3" fontId="10" fillId="0" borderId="21" xfId="0" applyNumberFormat="1" applyFont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6" xfId="0" applyFont="1" applyBorder="1" applyAlignment="1">
      <alignment/>
    </xf>
    <xf numFmtId="0" fontId="12" fillId="0" borderId="0" xfId="0" applyFont="1" applyFill="1" applyAlignment="1">
      <alignment/>
    </xf>
    <xf numFmtId="183" fontId="8" fillId="0" borderId="4" xfId="18" applyNumberFormat="1" applyFont="1" applyFill="1" applyBorder="1" applyAlignment="1">
      <alignment/>
    </xf>
    <xf numFmtId="14" fontId="1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 wrapText="1"/>
    </xf>
    <xf numFmtId="183" fontId="8" fillId="0" borderId="0" xfId="18" applyNumberFormat="1" applyFont="1" applyFill="1" applyBorder="1" applyAlignment="1">
      <alignment/>
    </xf>
    <xf numFmtId="183" fontId="8" fillId="0" borderId="0" xfId="0" applyNumberFormat="1" applyFont="1" applyFill="1" applyAlignment="1">
      <alignment/>
    </xf>
    <xf numFmtId="183" fontId="8" fillId="0" borderId="0" xfId="18" applyNumberFormat="1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13" fillId="0" borderId="0" xfId="0" applyFont="1" applyAlignment="1">
      <alignment/>
    </xf>
    <xf numFmtId="0" fontId="14" fillId="0" borderId="12" xfId="0" applyFont="1" applyBorder="1" applyAlignment="1">
      <alignment horizontal="left" vertical="top"/>
    </xf>
    <xf numFmtId="0" fontId="13" fillId="0" borderId="22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top"/>
    </xf>
    <xf numFmtId="0" fontId="14" fillId="0" borderId="23" xfId="0" applyFont="1" applyBorder="1" applyAlignment="1">
      <alignment horizontal="left" vertical="top"/>
    </xf>
    <xf numFmtId="0" fontId="13" fillId="0" borderId="24" xfId="0" applyFont="1" applyBorder="1" applyAlignment="1">
      <alignment horizontal="center" vertical="top"/>
    </xf>
    <xf numFmtId="0" fontId="14" fillId="0" borderId="24" xfId="0" applyFont="1" applyBorder="1" applyAlignment="1">
      <alignment horizontal="left" vertical="top"/>
    </xf>
    <xf numFmtId="0" fontId="13" fillId="0" borderId="24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10" fillId="0" borderId="1" xfId="0" applyFont="1" applyFill="1" applyBorder="1" applyAlignment="1">
      <alignment horizontal="center" wrapText="1"/>
    </xf>
    <xf numFmtId="3" fontId="10" fillId="0" borderId="25" xfId="0" applyNumberFormat="1" applyFont="1" applyBorder="1" applyAlignment="1">
      <alignment horizontal="center" wrapText="1"/>
    </xf>
    <xf numFmtId="3" fontId="8" fillId="0" borderId="18" xfId="18" applyNumberFormat="1" applyFont="1" applyBorder="1" applyAlignment="1">
      <alignment horizontal="center" wrapText="1"/>
    </xf>
    <xf numFmtId="3" fontId="8" fillId="0" borderId="26" xfId="18" applyNumberFormat="1" applyFont="1" applyBorder="1" applyAlignment="1">
      <alignment horizontal="center" wrapText="1"/>
    </xf>
    <xf numFmtId="3" fontId="8" fillId="0" borderId="11" xfId="18" applyNumberFormat="1" applyFont="1" applyBorder="1" applyAlignment="1">
      <alignment horizontal="center" wrapText="1"/>
    </xf>
    <xf numFmtId="3" fontId="8" fillId="0" borderId="13" xfId="18" applyNumberFormat="1" applyFont="1" applyBorder="1" applyAlignment="1">
      <alignment horizontal="center" wrapText="1"/>
    </xf>
    <xf numFmtId="3" fontId="8" fillId="0" borderId="5" xfId="18" applyNumberFormat="1" applyFont="1" applyBorder="1" applyAlignment="1">
      <alignment horizontal="center" wrapText="1"/>
    </xf>
    <xf numFmtId="3" fontId="8" fillId="0" borderId="7" xfId="18" applyNumberFormat="1" applyFont="1" applyBorder="1" applyAlignment="1">
      <alignment horizontal="center" wrapText="1"/>
    </xf>
    <xf numFmtId="3" fontId="10" fillId="0" borderId="27" xfId="0" applyNumberFormat="1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0" fillId="0" borderId="27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33" xfId="0" applyFont="1" applyBorder="1" applyAlignment="1">
      <alignment horizontal="center" wrapText="1"/>
    </xf>
    <xf numFmtId="3" fontId="8" fillId="0" borderId="12" xfId="18" applyNumberFormat="1" applyFont="1" applyBorder="1" applyAlignment="1">
      <alignment horizontal="center" wrapText="1"/>
    </xf>
    <xf numFmtId="3" fontId="8" fillId="0" borderId="6" xfId="18" applyNumberFormat="1" applyFont="1" applyBorder="1" applyAlignment="1">
      <alignment horizontal="center" wrapText="1"/>
    </xf>
    <xf numFmtId="3" fontId="8" fillId="0" borderId="11" xfId="0" applyNumberFormat="1" applyFont="1" applyBorder="1" applyAlignment="1">
      <alignment horizontal="center" wrapText="1"/>
    </xf>
    <xf numFmtId="3" fontId="8" fillId="0" borderId="5" xfId="0" applyNumberFormat="1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183" fontId="8" fillId="0" borderId="11" xfId="18" applyNumberFormat="1" applyFont="1" applyFill="1" applyBorder="1" applyAlignment="1">
      <alignment/>
    </xf>
    <xf numFmtId="183" fontId="8" fillId="0" borderId="13" xfId="18" applyNumberFormat="1" applyFont="1" applyFill="1" applyBorder="1" applyAlignment="1">
      <alignment/>
    </xf>
    <xf numFmtId="183" fontId="8" fillId="0" borderId="14" xfId="18" applyNumberFormat="1" applyFont="1" applyFill="1" applyBorder="1" applyAlignment="1">
      <alignment/>
    </xf>
    <xf numFmtId="183" fontId="8" fillId="0" borderId="16" xfId="18" applyNumberFormat="1" applyFont="1" applyFill="1" applyBorder="1" applyAlignment="1">
      <alignment/>
    </xf>
    <xf numFmtId="183" fontId="8" fillId="0" borderId="34" xfId="18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8" fillId="0" borderId="22" xfId="0" applyFont="1" applyFill="1" applyBorder="1" applyAlignment="1">
      <alignment horizontal="left" wrapText="1"/>
    </xf>
    <xf numFmtId="0" fontId="8" fillId="0" borderId="18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8" xfId="0" applyFont="1" applyBorder="1" applyAlignment="1">
      <alignment/>
    </xf>
    <xf numFmtId="0" fontId="0" fillId="0" borderId="9" xfId="0" applyFill="1" applyBorder="1" applyAlignment="1">
      <alignment/>
    </xf>
    <xf numFmtId="0" fontId="8" fillId="0" borderId="35" xfId="0" applyFont="1" applyFill="1" applyBorder="1" applyAlignment="1">
      <alignment horizontal="left" wrapText="1"/>
    </xf>
    <xf numFmtId="0" fontId="8" fillId="0" borderId="36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8" fillId="0" borderId="38" xfId="0" applyFont="1" applyFill="1" applyBorder="1" applyAlignment="1">
      <alignment horizontal="left" wrapText="1"/>
    </xf>
    <xf numFmtId="0" fontId="8" fillId="0" borderId="39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0" fillId="0" borderId="40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183" fontId="8" fillId="0" borderId="42" xfId="18" applyNumberFormat="1" applyFont="1" applyFill="1" applyBorder="1" applyAlignment="1">
      <alignment horizontal="left" wrapText="1"/>
    </xf>
    <xf numFmtId="183" fontId="8" fillId="0" borderId="43" xfId="18" applyNumberFormat="1" applyFont="1" applyFill="1" applyBorder="1" applyAlignment="1">
      <alignment horizontal="left" wrapText="1"/>
    </xf>
    <xf numFmtId="183" fontId="8" fillId="0" borderId="43" xfId="0" applyNumberFormat="1" applyFont="1" applyFill="1" applyBorder="1" applyAlignment="1">
      <alignment horizontal="left" wrapText="1"/>
    </xf>
    <xf numFmtId="183" fontId="8" fillId="0" borderId="44" xfId="18" applyNumberFormat="1" applyFont="1" applyFill="1" applyBorder="1" applyAlignment="1">
      <alignment horizontal="left" wrapText="1"/>
    </xf>
    <xf numFmtId="183" fontId="8" fillId="0" borderId="8" xfId="18" applyNumberFormat="1" applyFont="1" applyFill="1" applyBorder="1" applyAlignment="1">
      <alignment horizontal="left" wrapText="1"/>
    </xf>
    <xf numFmtId="183" fontId="8" fillId="0" borderId="10" xfId="18" applyNumberFormat="1" applyFont="1" applyFill="1" applyBorder="1" applyAlignment="1">
      <alignment horizontal="left" wrapText="1"/>
    </xf>
    <xf numFmtId="183" fontId="8" fillId="0" borderId="11" xfId="18" applyNumberFormat="1" applyFont="1" applyFill="1" applyBorder="1" applyAlignment="1">
      <alignment horizontal="left" wrapText="1"/>
    </xf>
    <xf numFmtId="183" fontId="8" fillId="0" borderId="13" xfId="18" applyNumberFormat="1" applyFont="1" applyFill="1" applyBorder="1" applyAlignment="1">
      <alignment horizontal="left" wrapText="1"/>
    </xf>
    <xf numFmtId="183" fontId="8" fillId="0" borderId="14" xfId="18" applyNumberFormat="1" applyFont="1" applyFill="1" applyBorder="1" applyAlignment="1">
      <alignment horizontal="left" wrapText="1"/>
    </xf>
    <xf numFmtId="183" fontId="8" fillId="0" borderId="16" xfId="18" applyNumberFormat="1" applyFont="1" applyFill="1" applyBorder="1" applyAlignment="1">
      <alignment horizontal="left" wrapText="1"/>
    </xf>
    <xf numFmtId="0" fontId="10" fillId="0" borderId="12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3" fontId="8" fillId="0" borderId="0" xfId="18" applyNumberFormat="1" applyFont="1" applyFill="1" applyBorder="1" applyAlignment="1">
      <alignment horizontal="left"/>
    </xf>
    <xf numFmtId="183" fontId="0" fillId="0" borderId="17" xfId="18" applyNumberFormat="1" applyFill="1" applyBorder="1" applyAlignment="1">
      <alignment horizontal="center"/>
    </xf>
    <xf numFmtId="183" fontId="0" fillId="0" borderId="9" xfId="18" applyNumberFormat="1" applyFill="1" applyBorder="1" applyAlignment="1">
      <alignment horizontal="center"/>
    </xf>
    <xf numFmtId="183" fontId="0" fillId="0" borderId="8" xfId="18" applyNumberFormat="1" applyFill="1" applyBorder="1" applyAlignment="1">
      <alignment horizontal="center"/>
    </xf>
    <xf numFmtId="183" fontId="0" fillId="0" borderId="10" xfId="18" applyNumberFormat="1" applyFill="1" applyBorder="1" applyAlignment="1">
      <alignment horizontal="center"/>
    </xf>
    <xf numFmtId="183" fontId="0" fillId="0" borderId="18" xfId="18" applyNumberFormat="1" applyFill="1" applyBorder="1" applyAlignment="1">
      <alignment horizontal="center"/>
    </xf>
    <xf numFmtId="183" fontId="0" fillId="0" borderId="12" xfId="18" applyNumberFormat="1" applyFill="1" applyBorder="1" applyAlignment="1">
      <alignment horizontal="center"/>
    </xf>
    <xf numFmtId="183" fontId="0" fillId="0" borderId="11" xfId="18" applyNumberFormat="1" applyFill="1" applyBorder="1" applyAlignment="1">
      <alignment horizontal="center"/>
    </xf>
    <xf numFmtId="183" fontId="0" fillId="0" borderId="13" xfId="18" applyNumberFormat="1" applyFill="1" applyBorder="1" applyAlignment="1">
      <alignment horizontal="center"/>
    </xf>
    <xf numFmtId="183" fontId="0" fillId="0" borderId="19" xfId="18" applyNumberFormat="1" applyFill="1" applyBorder="1" applyAlignment="1">
      <alignment horizontal="center"/>
    </xf>
    <xf numFmtId="183" fontId="0" fillId="0" borderId="15" xfId="18" applyNumberFormat="1" applyFill="1" applyBorder="1" applyAlignment="1">
      <alignment horizontal="center"/>
    </xf>
    <xf numFmtId="183" fontId="0" fillId="0" borderId="14" xfId="18" applyNumberFormat="1" applyFill="1" applyBorder="1" applyAlignment="1">
      <alignment horizontal="center"/>
    </xf>
    <xf numFmtId="183" fontId="0" fillId="0" borderId="16" xfId="18" applyNumberForma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83" fontId="0" fillId="0" borderId="0" xfId="18" applyNumberFormat="1" applyFill="1" applyBorder="1" applyAlignment="1">
      <alignment horizontal="center"/>
    </xf>
    <xf numFmtId="14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0" fontId="13" fillId="0" borderId="18" xfId="0" applyFont="1" applyBorder="1" applyAlignment="1">
      <alignment horizontal="left" vertical="top"/>
    </xf>
    <xf numFmtId="0" fontId="13" fillId="0" borderId="45" xfId="0" applyFont="1" applyBorder="1" applyAlignment="1">
      <alignment horizontal="left" vertical="top"/>
    </xf>
    <xf numFmtId="3" fontId="8" fillId="0" borderId="0" xfId="18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 wrapText="1"/>
    </xf>
    <xf numFmtId="183" fontId="1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183" fontId="8" fillId="0" borderId="0" xfId="0" applyNumberFormat="1" applyFont="1" applyFill="1" applyBorder="1" applyAlignment="1">
      <alignment/>
    </xf>
    <xf numFmtId="183" fontId="0" fillId="0" borderId="0" xfId="18" applyNumberForma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6" xfId="0" applyFont="1" applyBorder="1" applyAlignment="1">
      <alignment/>
    </xf>
    <xf numFmtId="0" fontId="10" fillId="0" borderId="46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7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3" fontId="8" fillId="0" borderId="18" xfId="18" applyNumberFormat="1" applyFont="1" applyFill="1" applyBorder="1" applyAlignment="1">
      <alignment horizontal="center" wrapText="1"/>
    </xf>
    <xf numFmtId="3" fontId="8" fillId="0" borderId="4" xfId="18" applyNumberFormat="1" applyFont="1" applyFill="1" applyBorder="1" applyAlignment="1">
      <alignment horizontal="center" wrapText="1"/>
    </xf>
    <xf numFmtId="3" fontId="8" fillId="0" borderId="12" xfId="18" applyNumberFormat="1" applyFont="1" applyFill="1" applyBorder="1" applyAlignment="1">
      <alignment horizontal="center" wrapText="1"/>
    </xf>
    <xf numFmtId="3" fontId="8" fillId="0" borderId="11" xfId="0" applyNumberFormat="1" applyFont="1" applyFill="1" applyBorder="1" applyAlignment="1">
      <alignment horizontal="center" wrapText="1"/>
    </xf>
    <xf numFmtId="3" fontId="8" fillId="0" borderId="13" xfId="0" applyNumberFormat="1" applyFont="1" applyFill="1" applyBorder="1" applyAlignment="1">
      <alignment horizontal="center" wrapText="1"/>
    </xf>
    <xf numFmtId="183" fontId="8" fillId="0" borderId="0" xfId="0" applyNumberFormat="1" applyFont="1" applyFill="1" applyBorder="1" applyAlignment="1">
      <alignment horizontal="left"/>
    </xf>
    <xf numFmtId="0" fontId="10" fillId="0" borderId="47" xfId="0" applyFont="1" applyFill="1" applyBorder="1" applyAlignment="1">
      <alignment/>
    </xf>
    <xf numFmtId="0" fontId="10" fillId="0" borderId="48" xfId="0" applyFont="1" applyFill="1" applyBorder="1" applyAlignment="1">
      <alignment/>
    </xf>
    <xf numFmtId="0" fontId="10" fillId="0" borderId="49" xfId="0" applyFont="1" applyFill="1" applyBorder="1" applyAlignment="1">
      <alignment/>
    </xf>
    <xf numFmtId="0" fontId="10" fillId="0" borderId="47" xfId="0" applyFont="1" applyFill="1" applyBorder="1" applyAlignment="1">
      <alignment horizontal="center" wrapText="1"/>
    </xf>
    <xf numFmtId="0" fontId="10" fillId="0" borderId="49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" wrapText="1"/>
    </xf>
    <xf numFmtId="183" fontId="8" fillId="0" borderId="8" xfId="18" applyNumberFormat="1" applyFont="1" applyFill="1" applyBorder="1" applyAlignment="1">
      <alignment/>
    </xf>
    <xf numFmtId="183" fontId="8" fillId="0" borderId="10" xfId="18" applyNumberFormat="1" applyFont="1" applyFill="1" applyBorder="1" applyAlignment="1">
      <alignment/>
    </xf>
    <xf numFmtId="183" fontId="8" fillId="0" borderId="50" xfId="18" applyNumberFormat="1" applyFont="1" applyFill="1" applyBorder="1" applyAlignment="1">
      <alignment/>
    </xf>
    <xf numFmtId="183" fontId="0" fillId="0" borderId="51" xfId="18" applyNumberFormat="1" applyFill="1" applyBorder="1" applyAlignment="1">
      <alignment horizontal="center"/>
    </xf>
    <xf numFmtId="0" fontId="10" fillId="0" borderId="26" xfId="0" applyFont="1" applyFill="1" applyBorder="1" applyAlignment="1">
      <alignment horizontal="center" wrapText="1"/>
    </xf>
    <xf numFmtId="183" fontId="0" fillId="0" borderId="52" xfId="18" applyNumberFormat="1" applyFill="1" applyBorder="1" applyAlignment="1">
      <alignment horizontal="center"/>
    </xf>
    <xf numFmtId="0" fontId="10" fillId="0" borderId="31" xfId="0" applyFont="1" applyFill="1" applyBorder="1" applyAlignment="1">
      <alignment horizontal="center" wrapText="1"/>
    </xf>
    <xf numFmtId="0" fontId="10" fillId="0" borderId="32" xfId="0" applyFont="1" applyFill="1" applyBorder="1" applyAlignment="1">
      <alignment horizontal="center" wrapText="1"/>
    </xf>
    <xf numFmtId="0" fontId="10" fillId="0" borderId="33" xfId="0" applyFont="1" applyFill="1" applyBorder="1" applyAlignment="1">
      <alignment horizontal="center" wrapText="1"/>
    </xf>
    <xf numFmtId="0" fontId="10" fillId="0" borderId="28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center" wrapText="1"/>
    </xf>
    <xf numFmtId="3" fontId="8" fillId="0" borderId="26" xfId="18" applyNumberFormat="1" applyFont="1" applyFill="1" applyBorder="1" applyAlignment="1">
      <alignment horizontal="center" wrapText="1"/>
    </xf>
    <xf numFmtId="3" fontId="8" fillId="0" borderId="20" xfId="18" applyNumberFormat="1" applyFont="1" applyFill="1" applyBorder="1" applyAlignment="1">
      <alignment horizontal="center" wrapText="1"/>
    </xf>
    <xf numFmtId="3" fontId="8" fillId="0" borderId="6" xfId="18" applyNumberFormat="1" applyFont="1" applyFill="1" applyBorder="1" applyAlignment="1">
      <alignment horizontal="center" wrapText="1"/>
    </xf>
    <xf numFmtId="3" fontId="8" fillId="0" borderId="5" xfId="0" applyNumberFormat="1" applyFont="1" applyFill="1" applyBorder="1" applyAlignment="1">
      <alignment horizontal="center" wrapText="1"/>
    </xf>
    <xf numFmtId="3" fontId="8" fillId="0" borderId="7" xfId="0" applyNumberFormat="1" applyFont="1" applyFill="1" applyBorder="1" applyAlignment="1">
      <alignment horizontal="center" wrapText="1"/>
    </xf>
    <xf numFmtId="3" fontId="10" fillId="0" borderId="2" xfId="0" applyNumberFormat="1" applyFont="1" applyFill="1" applyBorder="1" applyAlignment="1">
      <alignment horizontal="center" wrapText="1"/>
    </xf>
    <xf numFmtId="3" fontId="10" fillId="0" borderId="25" xfId="0" applyNumberFormat="1" applyFont="1" applyFill="1" applyBorder="1" applyAlignment="1">
      <alignment horizontal="center" wrapText="1"/>
    </xf>
    <xf numFmtId="3" fontId="10" fillId="0" borderId="53" xfId="0" applyNumberFormat="1" applyFont="1" applyFill="1" applyBorder="1" applyAlignment="1">
      <alignment horizontal="center" wrapText="1"/>
    </xf>
    <xf numFmtId="3" fontId="10" fillId="0" borderId="54" xfId="0" applyNumberFormat="1" applyFont="1" applyFill="1" applyBorder="1" applyAlignment="1">
      <alignment horizontal="center" wrapText="1"/>
    </xf>
    <xf numFmtId="3" fontId="10" fillId="0" borderId="27" xfId="0" applyNumberFormat="1" applyFont="1" applyFill="1" applyBorder="1" applyAlignment="1">
      <alignment horizontal="center" wrapText="1"/>
    </xf>
    <xf numFmtId="3" fontId="10" fillId="0" borderId="21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18" fillId="0" borderId="11" xfId="0" applyFont="1" applyFill="1" applyBorder="1" applyAlignment="1">
      <alignment horizontal="right" wrapText="1"/>
    </xf>
    <xf numFmtId="0" fontId="18" fillId="0" borderId="4" xfId="0" applyFont="1" applyFill="1" applyBorder="1" applyAlignment="1">
      <alignment horizontal="right" wrapText="1"/>
    </xf>
    <xf numFmtId="0" fontId="18" fillId="0" borderId="14" xfId="0" applyFont="1" applyFill="1" applyBorder="1" applyAlignment="1">
      <alignment horizontal="right" wrapText="1"/>
    </xf>
    <xf numFmtId="0" fontId="18" fillId="0" borderId="34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/>
    </xf>
    <xf numFmtId="0" fontId="18" fillId="0" borderId="8" xfId="0" applyFont="1" applyFill="1" applyBorder="1" applyAlignment="1">
      <alignment horizontal="right" wrapText="1"/>
    </xf>
    <xf numFmtId="0" fontId="18" fillId="0" borderId="5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83" fontId="8" fillId="0" borderId="0" xfId="0" applyNumberFormat="1" applyFont="1" applyFill="1" applyBorder="1" applyAlignment="1">
      <alignment horizontal="left" wrapText="1"/>
    </xf>
    <xf numFmtId="3" fontId="10" fillId="0" borderId="47" xfId="0" applyNumberFormat="1" applyFont="1" applyBorder="1" applyAlignment="1">
      <alignment horizontal="center" wrapText="1"/>
    </xf>
    <xf numFmtId="3" fontId="10" fillId="0" borderId="49" xfId="0" applyNumberFormat="1" applyFont="1" applyBorder="1" applyAlignment="1">
      <alignment horizontal="center" wrapText="1"/>
    </xf>
    <xf numFmtId="3" fontId="10" fillId="0" borderId="55" xfId="0" applyNumberFormat="1" applyFont="1" applyBorder="1" applyAlignment="1">
      <alignment horizontal="center" wrapText="1"/>
    </xf>
    <xf numFmtId="3" fontId="10" fillId="0" borderId="41" xfId="0" applyNumberFormat="1" applyFont="1" applyBorder="1" applyAlignment="1">
      <alignment horizontal="center" wrapText="1"/>
    </xf>
    <xf numFmtId="3" fontId="10" fillId="0" borderId="56" xfId="0" applyNumberFormat="1" applyFont="1" applyBorder="1" applyAlignment="1">
      <alignment horizontal="center" wrapText="1"/>
    </xf>
    <xf numFmtId="3" fontId="10" fillId="0" borderId="57" xfId="0" applyNumberFormat="1" applyFont="1" applyBorder="1" applyAlignment="1">
      <alignment horizontal="center" wrapText="1"/>
    </xf>
    <xf numFmtId="3" fontId="10" fillId="0" borderId="4" xfId="0" applyNumberFormat="1" applyFont="1" applyBorder="1" applyAlignment="1">
      <alignment horizontal="center" wrapText="1"/>
    </xf>
    <xf numFmtId="3" fontId="8" fillId="0" borderId="50" xfId="0" applyNumberFormat="1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center" wrapText="1"/>
    </xf>
    <xf numFmtId="3" fontId="10" fillId="0" borderId="13" xfId="0" applyNumberFormat="1" applyFont="1" applyBorder="1" applyAlignment="1">
      <alignment horizontal="center" wrapText="1"/>
    </xf>
    <xf numFmtId="3" fontId="10" fillId="0" borderId="34" xfId="0" applyNumberFormat="1" applyFont="1" applyBorder="1" applyAlignment="1">
      <alignment horizontal="center" wrapText="1"/>
    </xf>
    <xf numFmtId="3" fontId="10" fillId="0" borderId="16" xfId="0" applyNumberFormat="1" applyFont="1" applyBorder="1" applyAlignment="1">
      <alignment horizontal="center" wrapText="1"/>
    </xf>
    <xf numFmtId="0" fontId="8" fillId="0" borderId="9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3" fontId="8" fillId="0" borderId="17" xfId="0" applyNumberFormat="1" applyFont="1" applyBorder="1" applyAlignment="1">
      <alignment horizontal="center" wrapText="1"/>
    </xf>
    <xf numFmtId="3" fontId="10" fillId="0" borderId="18" xfId="0" applyNumberFormat="1" applyFont="1" applyBorder="1" applyAlignment="1">
      <alignment horizontal="center" wrapText="1"/>
    </xf>
    <xf numFmtId="3" fontId="10" fillId="0" borderId="19" xfId="0" applyNumberFormat="1" applyFont="1" applyBorder="1" applyAlignment="1">
      <alignment horizontal="center" wrapText="1"/>
    </xf>
    <xf numFmtId="3" fontId="8" fillId="0" borderId="8" xfId="0" applyNumberFormat="1" applyFont="1" applyBorder="1" applyAlignment="1">
      <alignment horizontal="center" wrapText="1"/>
    </xf>
    <xf numFmtId="3" fontId="10" fillId="0" borderId="11" xfId="0" applyNumberFormat="1" applyFont="1" applyBorder="1" applyAlignment="1">
      <alignment horizontal="center" wrapText="1"/>
    </xf>
    <xf numFmtId="3" fontId="10" fillId="0" borderId="14" xfId="0" applyNumberFormat="1" applyFont="1" applyBorder="1" applyAlignment="1">
      <alignment horizontal="center" wrapText="1"/>
    </xf>
    <xf numFmtId="3" fontId="8" fillId="0" borderId="4" xfId="0" applyNumberFormat="1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0" fontId="18" fillId="0" borderId="0" xfId="0" applyFont="1" applyFill="1" applyBorder="1" applyAlignment="1">
      <alignment horizontal="right" wrapText="1"/>
    </xf>
    <xf numFmtId="14" fontId="6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3" fontId="10" fillId="0" borderId="46" xfId="0" applyNumberFormat="1" applyFont="1" applyFill="1" applyBorder="1" applyAlignment="1">
      <alignment horizontal="center" wrapText="1"/>
    </xf>
    <xf numFmtId="0" fontId="18" fillId="0" borderId="8" xfId="0" applyNumberFormat="1" applyFont="1" applyFill="1" applyBorder="1" applyAlignment="1">
      <alignment horizontal="right" wrapText="1"/>
    </xf>
    <xf numFmtId="0" fontId="18" fillId="0" borderId="11" xfId="0" applyNumberFormat="1" applyFont="1" applyFill="1" applyBorder="1" applyAlignment="1">
      <alignment horizontal="right" wrapText="1"/>
    </xf>
    <xf numFmtId="0" fontId="18" fillId="0" borderId="14" xfId="0" applyNumberFormat="1" applyFont="1" applyFill="1" applyBorder="1" applyAlignment="1">
      <alignment horizontal="right" wrapText="1"/>
    </xf>
    <xf numFmtId="14" fontId="12" fillId="0" borderId="0" xfId="0" applyNumberFormat="1" applyFont="1" applyFill="1" applyAlignment="1">
      <alignment/>
    </xf>
    <xf numFmtId="0" fontId="0" fillId="2" borderId="3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220" fontId="2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top" wrapText="1"/>
    </xf>
    <xf numFmtId="0" fontId="0" fillId="0" borderId="58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45" xfId="0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53" xfId="0" applyFont="1" applyBorder="1" applyAlignment="1">
      <alignment horizontal="center" wrapText="1"/>
    </xf>
    <xf numFmtId="0" fontId="10" fillId="0" borderId="46" xfId="0" applyFont="1" applyBorder="1" applyAlignment="1">
      <alignment horizontal="center" wrapText="1"/>
    </xf>
    <xf numFmtId="0" fontId="10" fillId="0" borderId="54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4" fillId="0" borderId="59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wrapText="1"/>
    </xf>
    <xf numFmtId="0" fontId="10" fillId="0" borderId="46" xfId="0" applyFont="1" applyFill="1" applyBorder="1" applyAlignment="1">
      <alignment horizontal="center" wrapText="1"/>
    </xf>
    <xf numFmtId="0" fontId="10" fillId="0" borderId="47" xfId="0" applyFont="1" applyBorder="1" applyAlignment="1">
      <alignment horizontal="center" vertical="center" textRotation="90" wrapText="1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10" fillId="0" borderId="3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0" fillId="0" borderId="54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wrapText="1"/>
    </xf>
    <xf numFmtId="220" fontId="2" fillId="0" borderId="1" xfId="0" applyNumberFormat="1" applyFont="1" applyFill="1" applyBorder="1" applyAlignment="1">
      <alignment horizontal="center" wrapText="1"/>
    </xf>
    <xf numFmtId="220" fontId="2" fillId="0" borderId="2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10" fillId="0" borderId="27" xfId="0" applyFont="1" applyBorder="1" applyAlignment="1">
      <alignment horizontal="center" wrapText="1"/>
    </xf>
    <xf numFmtId="0" fontId="10" fillId="0" borderId="8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0" fillId="0" borderId="64" xfId="0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 textRotation="90" wrapText="1"/>
    </xf>
    <xf numFmtId="0" fontId="10" fillId="0" borderId="47" xfId="0" applyFont="1" applyBorder="1" applyAlignment="1">
      <alignment horizontal="center" wrapText="1"/>
    </xf>
    <xf numFmtId="0" fontId="10" fillId="0" borderId="57" xfId="0" applyFont="1" applyBorder="1" applyAlignment="1">
      <alignment horizontal="center" wrapText="1"/>
    </xf>
    <xf numFmtId="220" fontId="2" fillId="0" borderId="3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0" fillId="0" borderId="0" xfId="0" applyBorder="1" applyAlignment="1">
      <alignment horizontal="center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CC66"/>
      <rgbColor rgb="00000080"/>
      <rgbColor rgb="00515E3E"/>
      <rgbColor rgb="00EBF5FF"/>
      <rgbColor rgb="00008080"/>
      <rgbColor rgb="00C0C0C0"/>
      <rgbColor rgb="00808080"/>
      <rgbColor rgb="00C0D0DE"/>
      <rgbColor rgb="009396BB"/>
      <rgbColor rgb="009EAAA5"/>
      <rgbColor rgb="0082A3BA"/>
      <rgbColor rgb="007766C0"/>
      <rgbColor rgb="005488C2"/>
      <rgbColor rgb="000066CC"/>
      <rgbColor rgb="007749DF"/>
      <rgbColor rgb="00ADB5C1"/>
      <rgbColor rgb="009AB6C8"/>
      <rgbColor rgb="0097A0B5"/>
      <rgbColor rgb="004D6AB3"/>
      <rgbColor rgb="006262CA"/>
      <rgbColor rgb="00464E96"/>
      <rgbColor rgb="002885B8"/>
      <rgbColor rgb="005C8088"/>
      <rgbColor rgb="00E9F4FF"/>
      <rgbColor rgb="00CCFFFF"/>
      <rgbColor rgb="00CCFFCC"/>
      <rgbColor rgb="00BAB600"/>
      <rgbColor rgb="00CCECFF"/>
      <rgbColor rgb="00FF99CC"/>
      <rgbColor rgb="00CC99FF"/>
      <rgbColor rgb="00FEFFEF"/>
      <rgbColor rgb="00DDE7E7"/>
      <rgbColor rgb="00F2F6F6"/>
      <rgbColor rgb="0099CC00"/>
      <rgbColor rgb="00FFCC00"/>
      <rgbColor rgb="00FF9900"/>
      <rgbColor rgb="00FF6600"/>
      <rgbColor rgb="00666699"/>
      <rgbColor rgb="00969696"/>
      <rgbColor rgb="00003366"/>
      <rgbColor rgb="00DCEAD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2:Z450"/>
  <sheetViews>
    <sheetView showGridLines="0" tabSelected="1" zoomScale="85" zoomScaleNormal="85" workbookViewId="0" topLeftCell="A1">
      <selection activeCell="B3" sqref="B3"/>
    </sheetView>
  </sheetViews>
  <sheetFormatPr defaultColWidth="11.421875" defaultRowHeight="12.75"/>
  <cols>
    <col min="1" max="1" width="4.140625" style="41" customWidth="1"/>
    <col min="2" max="2" width="6.7109375" style="1" customWidth="1"/>
    <col min="3" max="4" width="13.57421875" style="1" customWidth="1"/>
    <col min="5" max="5" width="19.57421875" style="1" customWidth="1"/>
    <col min="6" max="6" width="17.140625" style="1" customWidth="1"/>
    <col min="7" max="7" width="16.140625" style="1" customWidth="1"/>
    <col min="8" max="8" width="14.8515625" style="1" customWidth="1"/>
    <col min="9" max="9" width="14.57421875" style="1" customWidth="1"/>
    <col min="10" max="10" width="15.00390625" style="1" customWidth="1"/>
    <col min="11" max="11" width="14.28125" style="1" customWidth="1"/>
    <col min="12" max="12" width="16.00390625" style="1" customWidth="1"/>
    <col min="13" max="13" width="16.57421875" style="1" customWidth="1"/>
    <col min="14" max="14" width="16.140625" style="1" customWidth="1"/>
    <col min="15" max="15" width="12.8515625" style="1" bestFit="1" customWidth="1"/>
    <col min="16" max="16384" width="11.421875" style="1" customWidth="1"/>
  </cols>
  <sheetData>
    <row r="1" ht="13.5" thickBot="1"/>
    <row r="2" spans="2:26" ht="18.75" thickBot="1">
      <c r="B2" s="270" t="s">
        <v>79</v>
      </c>
      <c r="C2" s="271"/>
      <c r="D2" s="271"/>
      <c r="E2" s="271"/>
      <c r="F2" s="271"/>
      <c r="G2" s="271"/>
      <c r="H2" s="271"/>
      <c r="I2" s="271"/>
      <c r="J2" s="271"/>
      <c r="K2" s="246" t="s">
        <v>90</v>
      </c>
      <c r="L2" s="242"/>
      <c r="O2" s="30"/>
      <c r="P2" s="30"/>
      <c r="Q2" s="30"/>
      <c r="R2" s="30"/>
      <c r="S2" s="30"/>
      <c r="T2" s="30"/>
      <c r="U2" s="30"/>
      <c r="V2" s="30"/>
      <c r="W2" s="30"/>
      <c r="X2" s="31"/>
      <c r="Y2" s="31"/>
      <c r="Z2" s="31"/>
    </row>
    <row r="3" spans="2:26" ht="15" customHeight="1">
      <c r="B3" s="50" t="s">
        <v>24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30"/>
      <c r="Q3" s="30"/>
      <c r="R3" s="30"/>
      <c r="S3" s="30"/>
      <c r="T3" s="30"/>
      <c r="U3" s="30"/>
      <c r="V3" s="30"/>
      <c r="W3" s="30"/>
      <c r="X3" s="31"/>
      <c r="Y3" s="31"/>
      <c r="Z3" s="31"/>
    </row>
    <row r="4" spans="2:26" ht="1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30"/>
      <c r="Q4" s="30"/>
      <c r="R4" s="30"/>
      <c r="S4" s="30"/>
      <c r="T4" s="30"/>
      <c r="U4" s="30"/>
      <c r="V4" s="30"/>
      <c r="W4" s="30"/>
      <c r="X4" s="31"/>
      <c r="Y4" s="31"/>
      <c r="Z4" s="31"/>
    </row>
    <row r="5" spans="2:26" ht="15" customHeigh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30"/>
      <c r="Q5" s="30"/>
      <c r="R5" s="30"/>
      <c r="S5" s="30"/>
      <c r="T5" s="30"/>
      <c r="U5" s="30"/>
      <c r="V5" s="30"/>
      <c r="W5" s="30"/>
      <c r="X5" s="31"/>
      <c r="Y5" s="31"/>
      <c r="Z5" s="31"/>
    </row>
    <row r="6" spans="2:26" ht="15" customHeight="1">
      <c r="B6" s="247" t="s">
        <v>86</v>
      </c>
      <c r="C6" s="248"/>
      <c r="D6" s="248"/>
      <c r="E6" s="248"/>
      <c r="F6" s="248"/>
      <c r="G6" s="248"/>
      <c r="H6" s="248"/>
      <c r="I6" s="248"/>
      <c r="J6" s="248"/>
      <c r="K6" s="248"/>
      <c r="L6" s="249"/>
      <c r="M6" s="144"/>
      <c r="N6" s="144"/>
      <c r="O6" s="60"/>
      <c r="P6" s="30"/>
      <c r="Q6" s="30"/>
      <c r="R6" s="30"/>
      <c r="S6" s="30"/>
      <c r="T6" s="30"/>
      <c r="U6" s="30"/>
      <c r="V6" s="30"/>
      <c r="W6" s="30"/>
      <c r="X6" s="31"/>
      <c r="Y6" s="31"/>
      <c r="Z6" s="31"/>
    </row>
    <row r="7" spans="2:26" ht="15" customHeight="1">
      <c r="B7" s="250"/>
      <c r="C7" s="251"/>
      <c r="D7" s="251"/>
      <c r="E7" s="251"/>
      <c r="F7" s="251"/>
      <c r="G7" s="251"/>
      <c r="H7" s="251"/>
      <c r="I7" s="251"/>
      <c r="J7" s="251"/>
      <c r="K7" s="251"/>
      <c r="L7" s="252"/>
      <c r="M7" s="144"/>
      <c r="N7" s="144"/>
      <c r="O7" s="60"/>
      <c r="P7" s="30"/>
      <c r="Q7" s="30"/>
      <c r="R7" s="30"/>
      <c r="S7" s="30"/>
      <c r="T7" s="30"/>
      <c r="U7" s="30"/>
      <c r="V7" s="30"/>
      <c r="W7" s="30"/>
      <c r="X7" s="31"/>
      <c r="Y7" s="31"/>
      <c r="Z7" s="31"/>
    </row>
    <row r="8" spans="2:26" ht="15" customHeight="1">
      <c r="B8" s="253"/>
      <c r="C8" s="254"/>
      <c r="D8" s="254"/>
      <c r="E8" s="254"/>
      <c r="F8" s="254"/>
      <c r="G8" s="254"/>
      <c r="H8" s="254"/>
      <c r="I8" s="254"/>
      <c r="J8" s="254"/>
      <c r="K8" s="254"/>
      <c r="L8" s="255"/>
      <c r="M8" s="144"/>
      <c r="N8" s="144"/>
      <c r="O8" s="60"/>
      <c r="P8" s="30"/>
      <c r="Q8" s="30"/>
      <c r="R8" s="30"/>
      <c r="S8" s="30"/>
      <c r="T8" s="30"/>
      <c r="U8" s="30"/>
      <c r="V8" s="30"/>
      <c r="W8" s="30"/>
      <c r="X8" s="31"/>
      <c r="Y8" s="31"/>
      <c r="Z8" s="31"/>
    </row>
    <row r="9" spans="2:26" ht="15" customHeight="1"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4"/>
      <c r="P9" s="30"/>
      <c r="Q9" s="30"/>
      <c r="R9" s="30"/>
      <c r="S9" s="30"/>
      <c r="T9" s="30"/>
      <c r="U9" s="30"/>
      <c r="V9" s="30"/>
      <c r="W9" s="30"/>
      <c r="X9" s="31"/>
      <c r="Y9" s="31"/>
      <c r="Z9" s="31"/>
    </row>
    <row r="10" spans="2:26" ht="15" customHeight="1">
      <c r="B10" s="51" t="s">
        <v>25</v>
      </c>
      <c r="C10" s="52"/>
      <c r="D10" s="52"/>
      <c r="E10" s="52"/>
      <c r="F10" s="247" t="s">
        <v>87</v>
      </c>
      <c r="G10" s="248"/>
      <c r="H10" s="248"/>
      <c r="I10" s="248"/>
      <c r="J10" s="248"/>
      <c r="K10" s="248"/>
      <c r="L10" s="249"/>
      <c r="M10" s="60"/>
      <c r="N10" s="60"/>
      <c r="O10" s="60"/>
      <c r="P10" s="30"/>
      <c r="Q10" s="30"/>
      <c r="R10" s="30"/>
      <c r="S10" s="30"/>
      <c r="T10" s="30"/>
      <c r="U10" s="30"/>
      <c r="V10" s="30"/>
      <c r="W10" s="30"/>
      <c r="X10" s="31"/>
      <c r="Y10" s="31"/>
      <c r="Z10" s="31"/>
    </row>
    <row r="11" spans="2:26" ht="15" customHeight="1">
      <c r="B11" s="53"/>
      <c r="C11" s="54"/>
      <c r="D11" s="54"/>
      <c r="E11" s="54"/>
      <c r="F11" s="253"/>
      <c r="G11" s="254"/>
      <c r="H11" s="254"/>
      <c r="I11" s="254"/>
      <c r="J11" s="254"/>
      <c r="K11" s="254"/>
      <c r="L11" s="255"/>
      <c r="M11" s="60"/>
      <c r="N11" s="60"/>
      <c r="O11" s="60"/>
      <c r="P11" s="30"/>
      <c r="Q11" s="30"/>
      <c r="R11" s="30"/>
      <c r="S11" s="30"/>
      <c r="T11" s="30"/>
      <c r="U11" s="30"/>
      <c r="V11" s="30"/>
      <c r="W11" s="30"/>
      <c r="X11" s="31"/>
      <c r="Y11" s="31"/>
      <c r="Z11" s="31"/>
    </row>
    <row r="12" spans="2:26" ht="15" customHeight="1">
      <c r="B12" s="53"/>
      <c r="C12" s="54"/>
      <c r="D12" s="54"/>
      <c r="E12" s="54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30"/>
      <c r="Q12" s="30"/>
      <c r="R12" s="30"/>
      <c r="S12" s="30"/>
      <c r="T12" s="30"/>
      <c r="U12" s="30"/>
      <c r="V12" s="30"/>
      <c r="W12" s="30"/>
      <c r="X12" s="31"/>
      <c r="Y12" s="31"/>
      <c r="Z12" s="31"/>
    </row>
    <row r="13" spans="2:26" ht="15" customHeight="1">
      <c r="B13" s="51" t="s">
        <v>26</v>
      </c>
      <c r="C13" s="52"/>
      <c r="D13" s="52"/>
      <c r="E13" s="52"/>
      <c r="F13" s="247" t="s">
        <v>27</v>
      </c>
      <c r="G13" s="248"/>
      <c r="H13" s="248"/>
      <c r="I13" s="248"/>
      <c r="J13" s="248"/>
      <c r="K13" s="248"/>
      <c r="L13" s="249"/>
      <c r="M13" s="60"/>
      <c r="N13" s="60"/>
      <c r="O13" s="6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</row>
    <row r="14" spans="2:26" ht="15" customHeight="1">
      <c r="B14" s="53"/>
      <c r="C14" s="54"/>
      <c r="D14" s="54"/>
      <c r="E14" s="54"/>
      <c r="F14" s="250"/>
      <c r="G14" s="251"/>
      <c r="H14" s="251"/>
      <c r="I14" s="251"/>
      <c r="J14" s="251"/>
      <c r="K14" s="251"/>
      <c r="L14" s="252"/>
      <c r="M14" s="60"/>
      <c r="N14" s="60"/>
      <c r="O14" s="60"/>
      <c r="P14" s="30"/>
      <c r="Q14" s="30"/>
      <c r="R14" s="30"/>
      <c r="S14" s="30"/>
      <c r="T14" s="30"/>
      <c r="U14" s="30"/>
      <c r="V14" s="30"/>
      <c r="W14" s="30"/>
      <c r="X14" s="31"/>
      <c r="Y14" s="31"/>
      <c r="Z14" s="31"/>
    </row>
    <row r="15" spans="2:26" ht="15" customHeight="1">
      <c r="B15" s="53"/>
      <c r="C15" s="54"/>
      <c r="D15" s="54"/>
      <c r="E15" s="54"/>
      <c r="F15" s="272" t="s">
        <v>88</v>
      </c>
      <c r="G15" s="251"/>
      <c r="H15" s="251"/>
      <c r="I15" s="251"/>
      <c r="J15" s="251"/>
      <c r="K15" s="251"/>
      <c r="L15" s="252"/>
      <c r="M15" s="60"/>
      <c r="N15" s="60"/>
      <c r="O15" s="60"/>
      <c r="P15" s="30"/>
      <c r="Q15" s="30"/>
      <c r="R15" s="30"/>
      <c r="S15" s="30"/>
      <c r="T15" s="30"/>
      <c r="U15" s="30"/>
      <c r="V15" s="30"/>
      <c r="W15" s="30"/>
      <c r="X15" s="31"/>
      <c r="Y15" s="31"/>
      <c r="Z15" s="31"/>
    </row>
    <row r="16" spans="2:26" ht="15" customHeight="1">
      <c r="B16" s="53"/>
      <c r="C16" s="54"/>
      <c r="D16" s="54"/>
      <c r="E16" s="54"/>
      <c r="F16" s="250"/>
      <c r="G16" s="251"/>
      <c r="H16" s="251"/>
      <c r="I16" s="251"/>
      <c r="J16" s="251"/>
      <c r="K16" s="251"/>
      <c r="L16" s="252"/>
      <c r="M16" s="60"/>
      <c r="N16" s="60"/>
      <c r="O16" s="60"/>
      <c r="P16" s="30"/>
      <c r="Q16" s="30"/>
      <c r="R16" s="30"/>
      <c r="S16" s="30"/>
      <c r="T16" s="30"/>
      <c r="U16" s="30"/>
      <c r="V16" s="30"/>
      <c r="W16" s="30"/>
      <c r="X16" s="31"/>
      <c r="Y16" s="31"/>
      <c r="Z16" s="31"/>
    </row>
    <row r="17" spans="2:26" ht="15" customHeight="1">
      <c r="B17" s="53"/>
      <c r="C17" s="54"/>
      <c r="D17" s="54"/>
      <c r="E17" s="54"/>
      <c r="F17" s="56" t="s">
        <v>29</v>
      </c>
      <c r="G17" s="57"/>
      <c r="H17" s="57"/>
      <c r="I17" s="58"/>
      <c r="J17" s="59"/>
      <c r="K17" s="59"/>
      <c r="L17" s="147"/>
      <c r="M17" s="54"/>
      <c r="N17" s="144"/>
      <c r="O17" s="144"/>
      <c r="P17" s="30"/>
      <c r="Q17" s="30"/>
      <c r="R17" s="30"/>
      <c r="S17" s="30"/>
      <c r="T17" s="30"/>
      <c r="U17" s="30"/>
      <c r="V17" s="30"/>
      <c r="W17" s="30"/>
      <c r="X17" s="31"/>
      <c r="Y17" s="31"/>
      <c r="Z17" s="31"/>
    </row>
    <row r="18" spans="2:12" ht="12.75">
      <c r="B18" s="13"/>
      <c r="L18" s="3"/>
    </row>
    <row r="19" ht="12.75">
      <c r="H19" s="3"/>
    </row>
    <row r="20" s="2" customFormat="1" ht="13.5" thickBot="1">
      <c r="A20" s="41"/>
    </row>
    <row r="21" spans="1:4" s="2" customFormat="1" ht="13.5" thickBot="1">
      <c r="A21" s="41"/>
      <c r="B21" s="4" t="s">
        <v>22</v>
      </c>
      <c r="C21" s="5"/>
      <c r="D21" s="6"/>
    </row>
    <row r="22" s="2" customFormat="1" ht="12.75">
      <c r="A22" s="41"/>
    </row>
    <row r="23" spans="1:15" s="2" customFormat="1" ht="12.75">
      <c r="A23" s="41"/>
      <c r="B23" s="122" t="s">
        <v>66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4"/>
      <c r="M23" s="126"/>
      <c r="N23" s="126"/>
      <c r="O23" s="126"/>
    </row>
    <row r="24" spans="1:2" s="2" customFormat="1" ht="12.75">
      <c r="A24" s="41"/>
      <c r="B24" s="7"/>
    </row>
    <row r="25" spans="1:2" s="2" customFormat="1" ht="13.5" thickBot="1">
      <c r="A25" s="41"/>
      <c r="B25" s="7"/>
    </row>
    <row r="26" spans="1:11" s="2" customFormat="1" ht="13.5" thickBot="1">
      <c r="A26" s="41"/>
      <c r="D26" s="294" t="s">
        <v>30</v>
      </c>
      <c r="E26" s="295"/>
      <c r="F26" s="284" t="s">
        <v>31</v>
      </c>
      <c r="G26" s="284"/>
      <c r="H26" s="284"/>
      <c r="I26" s="284"/>
      <c r="J26" s="287" t="s">
        <v>21</v>
      </c>
      <c r="K26" s="288"/>
    </row>
    <row r="27" spans="2:11" ht="13.5" thickBot="1">
      <c r="B27" s="256"/>
      <c r="C27" s="256"/>
      <c r="D27" s="265" t="s">
        <v>0</v>
      </c>
      <c r="E27" s="266"/>
      <c r="F27" s="267" t="s">
        <v>1</v>
      </c>
      <c r="G27" s="268"/>
      <c r="H27" s="268" t="s">
        <v>2</v>
      </c>
      <c r="I27" s="269"/>
      <c r="J27" s="289"/>
      <c r="K27" s="290"/>
    </row>
    <row r="28" spans="2:11" ht="36.75" customHeight="1" thickBot="1">
      <c r="B28" s="75" t="s">
        <v>11</v>
      </c>
      <c r="C28" s="76" t="s">
        <v>3</v>
      </c>
      <c r="D28" s="70" t="s">
        <v>74</v>
      </c>
      <c r="E28" s="71" t="s">
        <v>23</v>
      </c>
      <c r="F28" s="73" t="s">
        <v>76</v>
      </c>
      <c r="G28" s="74" t="s">
        <v>23</v>
      </c>
      <c r="H28" s="74" t="s">
        <v>74</v>
      </c>
      <c r="I28" s="77" t="s">
        <v>23</v>
      </c>
      <c r="J28" s="70" t="s">
        <v>74</v>
      </c>
      <c r="K28" s="71" t="s">
        <v>23</v>
      </c>
    </row>
    <row r="29" spans="2:11" ht="12.75">
      <c r="B29" s="281">
        <v>2010</v>
      </c>
      <c r="C29" s="154" t="s">
        <v>14</v>
      </c>
      <c r="D29" s="65">
        <v>161557.76306157306</v>
      </c>
      <c r="E29" s="66">
        <v>14454.346270117043</v>
      </c>
      <c r="F29" s="162">
        <v>767259.6213686552</v>
      </c>
      <c r="G29" s="163">
        <v>123300.61209552574</v>
      </c>
      <c r="H29" s="163">
        <v>303792.6371033619</v>
      </c>
      <c r="I29" s="164">
        <v>43717.74338094147</v>
      </c>
      <c r="J29" s="165">
        <v>1232610.02153359</v>
      </c>
      <c r="K29" s="166">
        <v>181472.70174658424</v>
      </c>
    </row>
    <row r="30" spans="2:11" ht="12.75">
      <c r="B30" s="306"/>
      <c r="C30" s="154" t="s">
        <v>15</v>
      </c>
      <c r="D30" s="65">
        <v>134649.21072358516</v>
      </c>
      <c r="E30" s="66">
        <v>12117.104337776991</v>
      </c>
      <c r="F30" s="63">
        <v>761030.6837080736</v>
      </c>
      <c r="G30" s="8">
        <v>107484.24703425943</v>
      </c>
      <c r="H30" s="8">
        <v>298768.1193654305</v>
      </c>
      <c r="I30" s="78">
        <v>45121.019530729136</v>
      </c>
      <c r="J30" s="80">
        <v>1194448.0137970892</v>
      </c>
      <c r="K30" s="32">
        <v>164722.37090276554</v>
      </c>
    </row>
    <row r="31" spans="2:11" ht="12.75">
      <c r="B31" s="306"/>
      <c r="C31" s="154" t="s">
        <v>16</v>
      </c>
      <c r="D31" s="65">
        <v>162107.00053028527</v>
      </c>
      <c r="E31" s="66">
        <v>15152.960336741407</v>
      </c>
      <c r="F31" s="63">
        <v>741812.4651809566</v>
      </c>
      <c r="G31" s="8">
        <v>96590.06822602356</v>
      </c>
      <c r="H31" s="8">
        <v>330205.2095078606</v>
      </c>
      <c r="I31" s="78">
        <v>46134.57618558486</v>
      </c>
      <c r="J31" s="80">
        <v>1234124.6752191025</v>
      </c>
      <c r="K31" s="32">
        <v>157877.60474834984</v>
      </c>
    </row>
    <row r="32" spans="2:11" ht="13.5" thickBot="1">
      <c r="B32" s="307"/>
      <c r="C32" s="155" t="s">
        <v>17</v>
      </c>
      <c r="D32" s="67">
        <v>157027.66447342696</v>
      </c>
      <c r="E32" s="68">
        <v>12637.046700273308</v>
      </c>
      <c r="F32" s="64">
        <v>812190.417714532</v>
      </c>
      <c r="G32" s="33">
        <v>106464.98863078495</v>
      </c>
      <c r="H32" s="33">
        <v>256315.6575381086</v>
      </c>
      <c r="I32" s="79">
        <v>40567.744395687456</v>
      </c>
      <c r="J32" s="81">
        <v>1225533.7397260675</v>
      </c>
      <c r="K32" s="34">
        <v>159669.77972674574</v>
      </c>
    </row>
    <row r="33" spans="2:11" ht="13.5" thickBot="1">
      <c r="B33" s="308">
        <v>2010</v>
      </c>
      <c r="C33" s="309"/>
      <c r="D33" s="209">
        <v>615341.6387888705</v>
      </c>
      <c r="E33" s="210">
        <v>54361.45764490875</v>
      </c>
      <c r="F33" s="211">
        <v>3082293.1879722173</v>
      </c>
      <c r="G33" s="212">
        <v>433839.9159865937</v>
      </c>
      <c r="H33" s="213">
        <v>1189081.6235147617</v>
      </c>
      <c r="I33" s="214">
        <v>175541.0834929429</v>
      </c>
      <c r="J33" s="209">
        <v>4886716.45027585</v>
      </c>
      <c r="K33" s="210">
        <v>663742.4571244454</v>
      </c>
    </row>
    <row r="34" spans="2:11" ht="12.75">
      <c r="B34" s="303">
        <v>2011</v>
      </c>
      <c r="C34" s="221" t="s">
        <v>4</v>
      </c>
      <c r="D34" s="227">
        <v>148144.22082628193</v>
      </c>
      <c r="E34" s="217">
        <v>12486.76905369032</v>
      </c>
      <c r="F34" s="227">
        <v>804017.033875353</v>
      </c>
      <c r="G34" s="216">
        <v>119257.97442946091</v>
      </c>
      <c r="H34" s="216">
        <v>246879.81646900953</v>
      </c>
      <c r="I34" s="217">
        <v>40482.238624311634</v>
      </c>
      <c r="J34" s="224">
        <v>1199041.0711706446</v>
      </c>
      <c r="K34" s="217">
        <v>172226.98210746286</v>
      </c>
    </row>
    <row r="35" spans="2:11" ht="12.75">
      <c r="B35" s="304"/>
      <c r="C35" s="222" t="s">
        <v>5</v>
      </c>
      <c r="D35" s="80">
        <v>135442.02174890463</v>
      </c>
      <c r="E35" s="32">
        <v>15888.946295953861</v>
      </c>
      <c r="F35" s="80">
        <v>698080.3154734666</v>
      </c>
      <c r="G35" s="230">
        <v>101672.55638997942</v>
      </c>
      <c r="H35" s="230">
        <v>197816.38390871335</v>
      </c>
      <c r="I35" s="32">
        <v>26125.458533057757</v>
      </c>
      <c r="J35" s="231">
        <v>1031338.7211310846</v>
      </c>
      <c r="K35" s="32">
        <v>143686.96121899103</v>
      </c>
    </row>
    <row r="36" spans="2:11" ht="12.75">
      <c r="B36" s="304"/>
      <c r="C36" s="222" t="s">
        <v>6</v>
      </c>
      <c r="D36" s="228" t="s">
        <v>91</v>
      </c>
      <c r="E36" s="218" t="s">
        <v>91</v>
      </c>
      <c r="F36" s="228" t="s">
        <v>91</v>
      </c>
      <c r="G36" s="215" t="s">
        <v>91</v>
      </c>
      <c r="H36" s="215" t="s">
        <v>91</v>
      </c>
      <c r="I36" s="218" t="s">
        <v>91</v>
      </c>
      <c r="J36" s="225" t="s">
        <v>91</v>
      </c>
      <c r="K36" s="218" t="s">
        <v>91</v>
      </c>
    </row>
    <row r="37" spans="2:11" ht="12.75">
      <c r="B37" s="304"/>
      <c r="C37" s="222" t="s">
        <v>7</v>
      </c>
      <c r="D37" s="228" t="s">
        <v>91</v>
      </c>
      <c r="E37" s="218" t="s">
        <v>91</v>
      </c>
      <c r="F37" s="228" t="s">
        <v>91</v>
      </c>
      <c r="G37" s="215" t="s">
        <v>91</v>
      </c>
      <c r="H37" s="215" t="s">
        <v>91</v>
      </c>
      <c r="I37" s="218" t="s">
        <v>91</v>
      </c>
      <c r="J37" s="225" t="s">
        <v>91</v>
      </c>
      <c r="K37" s="218" t="s">
        <v>91</v>
      </c>
    </row>
    <row r="38" spans="2:11" ht="12.75">
      <c r="B38" s="304"/>
      <c r="C38" s="222" t="s">
        <v>8</v>
      </c>
      <c r="D38" s="228" t="s">
        <v>91</v>
      </c>
      <c r="E38" s="218" t="s">
        <v>91</v>
      </c>
      <c r="F38" s="228" t="s">
        <v>91</v>
      </c>
      <c r="G38" s="215" t="s">
        <v>91</v>
      </c>
      <c r="H38" s="215" t="s">
        <v>91</v>
      </c>
      <c r="I38" s="218" t="s">
        <v>91</v>
      </c>
      <c r="J38" s="225" t="s">
        <v>91</v>
      </c>
      <c r="K38" s="218" t="s">
        <v>91</v>
      </c>
    </row>
    <row r="39" spans="2:11" ht="12.75">
      <c r="B39" s="304"/>
      <c r="C39" s="222" t="s">
        <v>9</v>
      </c>
      <c r="D39" s="228" t="s">
        <v>91</v>
      </c>
      <c r="E39" s="218" t="s">
        <v>91</v>
      </c>
      <c r="F39" s="228" t="s">
        <v>91</v>
      </c>
      <c r="G39" s="215" t="s">
        <v>91</v>
      </c>
      <c r="H39" s="215" t="s">
        <v>91</v>
      </c>
      <c r="I39" s="218" t="s">
        <v>91</v>
      </c>
      <c r="J39" s="225" t="s">
        <v>91</v>
      </c>
      <c r="K39" s="218" t="s">
        <v>91</v>
      </c>
    </row>
    <row r="40" spans="2:11" ht="12.75">
      <c r="B40" s="304"/>
      <c r="C40" s="222" t="s">
        <v>12</v>
      </c>
      <c r="D40" s="228" t="s">
        <v>91</v>
      </c>
      <c r="E40" s="218" t="s">
        <v>91</v>
      </c>
      <c r="F40" s="228" t="s">
        <v>91</v>
      </c>
      <c r="G40" s="215" t="s">
        <v>91</v>
      </c>
      <c r="H40" s="215" t="s">
        <v>91</v>
      </c>
      <c r="I40" s="218" t="s">
        <v>91</v>
      </c>
      <c r="J40" s="225" t="s">
        <v>91</v>
      </c>
      <c r="K40" s="218" t="s">
        <v>91</v>
      </c>
    </row>
    <row r="41" spans="2:11" ht="12.75">
      <c r="B41" s="304"/>
      <c r="C41" s="222" t="s">
        <v>13</v>
      </c>
      <c r="D41" s="228" t="s">
        <v>91</v>
      </c>
      <c r="E41" s="218" t="s">
        <v>91</v>
      </c>
      <c r="F41" s="228" t="s">
        <v>91</v>
      </c>
      <c r="G41" s="215" t="s">
        <v>91</v>
      </c>
      <c r="H41" s="215" t="s">
        <v>91</v>
      </c>
      <c r="I41" s="218" t="s">
        <v>91</v>
      </c>
      <c r="J41" s="225" t="s">
        <v>91</v>
      </c>
      <c r="K41" s="218" t="s">
        <v>91</v>
      </c>
    </row>
    <row r="42" spans="2:11" ht="12.75">
      <c r="B42" s="304"/>
      <c r="C42" s="222" t="s">
        <v>14</v>
      </c>
      <c r="D42" s="228" t="s">
        <v>91</v>
      </c>
      <c r="E42" s="218" t="s">
        <v>91</v>
      </c>
      <c r="F42" s="228" t="s">
        <v>91</v>
      </c>
      <c r="G42" s="215" t="s">
        <v>91</v>
      </c>
      <c r="H42" s="215" t="s">
        <v>91</v>
      </c>
      <c r="I42" s="218" t="s">
        <v>91</v>
      </c>
      <c r="J42" s="225" t="s">
        <v>91</v>
      </c>
      <c r="K42" s="218" t="s">
        <v>91</v>
      </c>
    </row>
    <row r="43" spans="2:11" ht="12.75">
      <c r="B43" s="304"/>
      <c r="C43" s="222" t="s">
        <v>15</v>
      </c>
      <c r="D43" s="228" t="s">
        <v>91</v>
      </c>
      <c r="E43" s="218" t="s">
        <v>91</v>
      </c>
      <c r="F43" s="228" t="s">
        <v>91</v>
      </c>
      <c r="G43" s="215" t="s">
        <v>91</v>
      </c>
      <c r="H43" s="215" t="s">
        <v>91</v>
      </c>
      <c r="I43" s="218" t="s">
        <v>91</v>
      </c>
      <c r="J43" s="225" t="s">
        <v>91</v>
      </c>
      <c r="K43" s="218" t="s">
        <v>91</v>
      </c>
    </row>
    <row r="44" spans="2:11" ht="12.75">
      <c r="B44" s="304"/>
      <c r="C44" s="222" t="s">
        <v>16</v>
      </c>
      <c r="D44" s="228" t="s">
        <v>91</v>
      </c>
      <c r="E44" s="218" t="s">
        <v>91</v>
      </c>
      <c r="F44" s="228" t="s">
        <v>91</v>
      </c>
      <c r="G44" s="215" t="s">
        <v>91</v>
      </c>
      <c r="H44" s="215" t="s">
        <v>91</v>
      </c>
      <c r="I44" s="218" t="s">
        <v>91</v>
      </c>
      <c r="J44" s="225" t="s">
        <v>91</v>
      </c>
      <c r="K44" s="218" t="s">
        <v>91</v>
      </c>
    </row>
    <row r="45" spans="2:11" ht="13.5" thickBot="1">
      <c r="B45" s="305"/>
      <c r="C45" s="223" t="s">
        <v>17</v>
      </c>
      <c r="D45" s="229" t="s">
        <v>91</v>
      </c>
      <c r="E45" s="220" t="s">
        <v>91</v>
      </c>
      <c r="F45" s="229" t="s">
        <v>91</v>
      </c>
      <c r="G45" s="219" t="s">
        <v>91</v>
      </c>
      <c r="H45" s="219" t="s">
        <v>91</v>
      </c>
      <c r="I45" s="220" t="s">
        <v>91</v>
      </c>
      <c r="J45" s="226" t="s">
        <v>91</v>
      </c>
      <c r="K45" s="220" t="s">
        <v>91</v>
      </c>
    </row>
    <row r="46" spans="2:11" ht="13.5" thickBot="1">
      <c r="B46" s="302">
        <v>2011</v>
      </c>
      <c r="C46" s="269"/>
      <c r="D46" s="69">
        <v>283586.24257518654</v>
      </c>
      <c r="E46" s="69">
        <v>28375.715349644182</v>
      </c>
      <c r="F46" s="69">
        <v>1502097.3493488198</v>
      </c>
      <c r="G46" s="69">
        <v>220930.53081944032</v>
      </c>
      <c r="H46" s="69">
        <v>444696.20037772285</v>
      </c>
      <c r="I46" s="69">
        <v>66607.69715736939</v>
      </c>
      <c r="J46" s="69">
        <v>2230379.7923017293</v>
      </c>
      <c r="K46" s="62">
        <v>315913.9433264539</v>
      </c>
    </row>
    <row r="47" spans="2:13" ht="12.75">
      <c r="B47" s="291" t="s">
        <v>81</v>
      </c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</row>
    <row r="48" spans="2:13" ht="12.75">
      <c r="B48" s="291" t="s">
        <v>89</v>
      </c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</row>
    <row r="49" spans="2:13" ht="12.75"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</row>
    <row r="50" spans="2:13" ht="12.75"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</row>
    <row r="51" spans="2:13" ht="13.5" thickBot="1">
      <c r="B51" s="9"/>
      <c r="C51" s="9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2:13" ht="13.5" thickBot="1">
      <c r="B52" s="9"/>
      <c r="C52" s="9"/>
      <c r="D52" s="294" t="s">
        <v>30</v>
      </c>
      <c r="E52" s="295"/>
      <c r="F52" s="284" t="s">
        <v>31</v>
      </c>
      <c r="G52" s="284"/>
      <c r="H52" s="284"/>
      <c r="I52" s="284"/>
      <c r="J52" s="287" t="s">
        <v>21</v>
      </c>
      <c r="K52" s="288"/>
      <c r="L52" s="10"/>
      <c r="M52" s="10"/>
    </row>
    <row r="53" spans="2:11" ht="13.5" thickBot="1">
      <c r="B53" s="263"/>
      <c r="C53" s="264"/>
      <c r="D53" s="265" t="s">
        <v>0</v>
      </c>
      <c r="E53" s="266"/>
      <c r="F53" s="267" t="s">
        <v>1</v>
      </c>
      <c r="G53" s="268"/>
      <c r="H53" s="268" t="s">
        <v>2</v>
      </c>
      <c r="I53" s="269"/>
      <c r="J53" s="289"/>
      <c r="K53" s="290"/>
    </row>
    <row r="54" spans="2:11" ht="39" thickBot="1">
      <c r="B54" s="264"/>
      <c r="C54" s="264"/>
      <c r="D54" s="36" t="s">
        <v>74</v>
      </c>
      <c r="E54" s="37" t="s">
        <v>23</v>
      </c>
      <c r="F54" s="15" t="s">
        <v>76</v>
      </c>
      <c r="G54" s="17" t="s">
        <v>23</v>
      </c>
      <c r="H54" s="15" t="s">
        <v>74</v>
      </c>
      <c r="I54" s="17" t="s">
        <v>23</v>
      </c>
      <c r="J54" s="15" t="s">
        <v>74</v>
      </c>
      <c r="K54" s="17" t="s">
        <v>23</v>
      </c>
    </row>
    <row r="55" spans="2:11" ht="12.75" customHeight="1">
      <c r="B55" s="281">
        <v>2010</v>
      </c>
      <c r="C55" s="38" t="s">
        <v>18</v>
      </c>
      <c r="D55" s="27">
        <v>153835.40969721763</v>
      </c>
      <c r="E55" s="19">
        <v>13590.364411227187</v>
      </c>
      <c r="F55" s="18">
        <v>770573.2969930543</v>
      </c>
      <c r="G55" s="20">
        <v>108459.97899664842</v>
      </c>
      <c r="H55" s="18">
        <v>297270.4058786904</v>
      </c>
      <c r="I55" s="20">
        <v>43885.27087323573</v>
      </c>
      <c r="J55" s="18">
        <v>1221679.1125689624</v>
      </c>
      <c r="K55" s="20">
        <v>165935.61428111134</v>
      </c>
    </row>
    <row r="56" spans="2:11" ht="12.75">
      <c r="B56" s="282"/>
      <c r="C56" s="39" t="s">
        <v>19</v>
      </c>
      <c r="D56" s="28">
        <v>162107.00053028527</v>
      </c>
      <c r="E56" s="22">
        <v>15152.960336741407</v>
      </c>
      <c r="F56" s="21">
        <v>812190.417714532</v>
      </c>
      <c r="G56" s="23">
        <v>123300.61209552574</v>
      </c>
      <c r="H56" s="21">
        <v>330205.2095078606</v>
      </c>
      <c r="I56" s="23">
        <v>46134.57618558486</v>
      </c>
      <c r="J56" s="21">
        <v>1234124.6752191025</v>
      </c>
      <c r="K56" s="23">
        <v>181472.70174658424</v>
      </c>
    </row>
    <row r="57" spans="2:11" ht="13.5" thickBot="1">
      <c r="B57" s="283"/>
      <c r="C57" s="40" t="s">
        <v>20</v>
      </c>
      <c r="D57" s="29">
        <v>134649.21072358516</v>
      </c>
      <c r="E57" s="25">
        <v>12117.104337776991</v>
      </c>
      <c r="F57" s="24">
        <v>741812.4651809566</v>
      </c>
      <c r="G57" s="26">
        <v>96590.06822602356</v>
      </c>
      <c r="H57" s="24">
        <v>256315.6575381086</v>
      </c>
      <c r="I57" s="26">
        <v>40567.744395687456</v>
      </c>
      <c r="J57" s="24">
        <v>1194448.0137970892</v>
      </c>
      <c r="K57" s="26">
        <v>157877.60474834984</v>
      </c>
    </row>
    <row r="58" spans="2:13" ht="12.75">
      <c r="B58" s="281">
        <v>2011</v>
      </c>
      <c r="C58" s="38" t="s">
        <v>18</v>
      </c>
      <c r="D58" s="27">
        <v>141793.12128759327</v>
      </c>
      <c r="E58" s="19">
        <v>14187.857674822091</v>
      </c>
      <c r="F58" s="18">
        <v>751048.6746744099</v>
      </c>
      <c r="G58" s="20">
        <v>110465.26540972016</v>
      </c>
      <c r="H58" s="18">
        <v>222348.10018886143</v>
      </c>
      <c r="I58" s="20">
        <v>33303.848578684694</v>
      </c>
      <c r="J58" s="18">
        <v>1115189.8961508647</v>
      </c>
      <c r="K58" s="20">
        <v>157956.97166322696</v>
      </c>
      <c r="L58" s="11"/>
      <c r="M58" s="11"/>
    </row>
    <row r="59" spans="2:14" ht="12.75">
      <c r="B59" s="282"/>
      <c r="C59" s="39" t="s">
        <v>19</v>
      </c>
      <c r="D59" s="28">
        <v>148144.22082628193</v>
      </c>
      <c r="E59" s="22">
        <v>15888.946295953861</v>
      </c>
      <c r="F59" s="21">
        <v>804017.033875353</v>
      </c>
      <c r="G59" s="23">
        <v>119257.97442946091</v>
      </c>
      <c r="H59" s="21">
        <v>246879.81646900953</v>
      </c>
      <c r="I59" s="23">
        <v>40482.238624311634</v>
      </c>
      <c r="J59" s="21">
        <v>1199041.0711706446</v>
      </c>
      <c r="K59" s="23">
        <v>172226.98210746286</v>
      </c>
      <c r="L59" s="11"/>
      <c r="M59" s="11"/>
      <c r="N59" s="11"/>
    </row>
    <row r="60" spans="2:14" ht="13.5" thickBot="1">
      <c r="B60" s="283"/>
      <c r="C60" s="40" t="s">
        <v>20</v>
      </c>
      <c r="D60" s="29">
        <v>135442.02174890463</v>
      </c>
      <c r="E60" s="25">
        <v>12486.76905369032</v>
      </c>
      <c r="F60" s="24">
        <v>698080.3154734666</v>
      </c>
      <c r="G60" s="26">
        <v>101672.55638997942</v>
      </c>
      <c r="H60" s="24">
        <v>197816.38390871335</v>
      </c>
      <c r="I60" s="26">
        <v>26125.458533057757</v>
      </c>
      <c r="J60" s="24">
        <v>1031338.7211310846</v>
      </c>
      <c r="K60" s="26">
        <v>143686.96121899103</v>
      </c>
      <c r="L60" s="11"/>
      <c r="M60" s="11"/>
      <c r="N60" s="11"/>
    </row>
    <row r="61" spans="5:14" ht="12.75"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5:14" ht="12.75"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2:15" ht="12.75">
      <c r="B63" s="2"/>
      <c r="C63" s="2"/>
      <c r="D63" s="2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2"/>
    </row>
    <row r="64" spans="2:15" ht="12.75">
      <c r="B64" s="122" t="s">
        <v>67</v>
      </c>
      <c r="C64" s="123"/>
      <c r="D64" s="123"/>
      <c r="E64" s="123"/>
      <c r="F64" s="123"/>
      <c r="G64" s="123"/>
      <c r="H64" s="123"/>
      <c r="I64" s="123"/>
      <c r="J64" s="123"/>
      <c r="K64" s="123"/>
      <c r="L64" s="124"/>
      <c r="M64" s="126"/>
      <c r="N64" s="126"/>
      <c r="O64" s="126"/>
    </row>
    <row r="65" spans="2:15" ht="12.75">
      <c r="B65" s="258" t="s">
        <v>82</v>
      </c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"/>
      <c r="O65" s="2"/>
    </row>
    <row r="66" spans="2:16" ht="12.75">
      <c r="B66" s="2"/>
      <c r="C66" s="2"/>
      <c r="D66" s="2"/>
      <c r="E66" s="46"/>
      <c r="F66" s="46"/>
      <c r="G66" s="46"/>
      <c r="H66" s="46"/>
      <c r="I66" s="46"/>
      <c r="J66" s="46"/>
      <c r="K66" s="46"/>
      <c r="L66" s="46"/>
      <c r="M66" s="2"/>
      <c r="N66" s="2"/>
      <c r="O66" s="2"/>
      <c r="P66" s="2"/>
    </row>
    <row r="67" spans="5:16" ht="13.5" thickBot="1">
      <c r="E67" s="11"/>
      <c r="G67" s="2"/>
      <c r="H67" s="2"/>
      <c r="I67" s="2"/>
      <c r="J67" s="2"/>
      <c r="K67" s="2"/>
      <c r="L67" s="2"/>
      <c r="N67" s="2"/>
      <c r="O67" s="2"/>
      <c r="P67" s="2"/>
    </row>
    <row r="68" spans="2:14" ht="13.5" thickBot="1">
      <c r="B68" s="259"/>
      <c r="C68" s="259"/>
      <c r="D68" s="297"/>
      <c r="E68" s="294" t="s">
        <v>30</v>
      </c>
      <c r="F68" s="295"/>
      <c r="G68" s="284" t="s">
        <v>31</v>
      </c>
      <c r="H68" s="284"/>
      <c r="I68" s="284"/>
      <c r="J68" s="284"/>
      <c r="K68" s="275" t="s">
        <v>21</v>
      </c>
      <c r="L68" s="276"/>
      <c r="M68" s="2"/>
      <c r="N68" s="2"/>
    </row>
    <row r="69" spans="2:14" ht="13.5" thickBot="1">
      <c r="B69" s="82"/>
      <c r="C69" s="82"/>
      <c r="D69" s="83"/>
      <c r="E69" s="265" t="s">
        <v>0</v>
      </c>
      <c r="F69" s="266"/>
      <c r="G69" s="279" t="s">
        <v>1</v>
      </c>
      <c r="H69" s="280"/>
      <c r="I69" s="280" t="s">
        <v>2</v>
      </c>
      <c r="J69" s="293"/>
      <c r="K69" s="277"/>
      <c r="L69" s="278"/>
      <c r="M69" s="2"/>
      <c r="N69" s="2"/>
    </row>
    <row r="70" spans="2:13" ht="26.25" thickBot="1">
      <c r="B70" s="157" t="s">
        <v>10</v>
      </c>
      <c r="C70" s="158" t="s">
        <v>3</v>
      </c>
      <c r="D70" s="159" t="s">
        <v>11</v>
      </c>
      <c r="E70" s="160" t="s">
        <v>74</v>
      </c>
      <c r="F70" s="161" t="s">
        <v>23</v>
      </c>
      <c r="G70" s="160" t="s">
        <v>75</v>
      </c>
      <c r="H70" s="156" t="s">
        <v>23</v>
      </c>
      <c r="I70" s="156" t="s">
        <v>74</v>
      </c>
      <c r="J70" s="161" t="s">
        <v>23</v>
      </c>
      <c r="K70" s="160" t="s">
        <v>74</v>
      </c>
      <c r="L70" s="161" t="s">
        <v>23</v>
      </c>
      <c r="M70" s="2"/>
    </row>
    <row r="71" spans="1:14" ht="12.75">
      <c r="A71" s="233"/>
      <c r="B71" s="205">
        <v>1</v>
      </c>
      <c r="C71" s="206">
        <v>2</v>
      </c>
      <c r="D71" s="204">
        <v>2011</v>
      </c>
      <c r="E71" s="174">
        <v>16966.090846226554</v>
      </c>
      <c r="F71" s="175">
        <v>3372.28497674332</v>
      </c>
      <c r="G71" s="174">
        <v>38722.61671165908</v>
      </c>
      <c r="H71" s="176">
        <v>3949.334279787874</v>
      </c>
      <c r="I71" s="176">
        <v>1467.4318085269838</v>
      </c>
      <c r="J71" s="175">
        <v>267.2981821144722</v>
      </c>
      <c r="K71" s="174">
        <v>57156.139366412615</v>
      </c>
      <c r="L71" s="175">
        <v>7588.917438645666</v>
      </c>
      <c r="M71" s="46"/>
      <c r="N71" s="12"/>
    </row>
    <row r="72" spans="1:14" ht="12.75">
      <c r="A72" s="233"/>
      <c r="B72" s="200">
        <v>2</v>
      </c>
      <c r="C72" s="201">
        <v>2</v>
      </c>
      <c r="D72" s="198">
        <v>2011</v>
      </c>
      <c r="E72" s="84">
        <v>6255.195845684895</v>
      </c>
      <c r="F72" s="85">
        <v>613.939831430568</v>
      </c>
      <c r="G72" s="84">
        <v>41581.09252481215</v>
      </c>
      <c r="H72" s="42">
        <v>5111.411310391515</v>
      </c>
      <c r="I72" s="42">
        <v>5791.516546165703</v>
      </c>
      <c r="J72" s="85">
        <v>606.7091445867218</v>
      </c>
      <c r="K72" s="84">
        <v>53627.804916662746</v>
      </c>
      <c r="L72" s="85">
        <v>6332.060286408805</v>
      </c>
      <c r="M72" s="47"/>
      <c r="N72" s="12"/>
    </row>
    <row r="73" spans="1:14" ht="12.75">
      <c r="A73" s="233"/>
      <c r="B73" s="200">
        <v>3</v>
      </c>
      <c r="C73" s="201">
        <v>2</v>
      </c>
      <c r="D73" s="198">
        <v>2011</v>
      </c>
      <c r="E73" s="84">
        <v>5633.251240345842</v>
      </c>
      <c r="F73" s="85">
        <v>561.485410927558</v>
      </c>
      <c r="G73" s="84">
        <v>37896.94732663256</v>
      </c>
      <c r="H73" s="42">
        <v>4471.861743351325</v>
      </c>
      <c r="I73" s="42">
        <v>7348.827252085633</v>
      </c>
      <c r="J73" s="85">
        <v>882.9477081198505</v>
      </c>
      <c r="K73" s="84">
        <v>50879.02581906404</v>
      </c>
      <c r="L73" s="85">
        <v>5916.294862398732</v>
      </c>
      <c r="M73" s="47"/>
      <c r="N73" s="12"/>
    </row>
    <row r="74" spans="1:14" ht="12.75">
      <c r="A74" s="233"/>
      <c r="B74" s="200">
        <v>4</v>
      </c>
      <c r="C74" s="201">
        <v>2</v>
      </c>
      <c r="D74" s="198">
        <v>2011</v>
      </c>
      <c r="E74" s="84">
        <v>6517.232646796197</v>
      </c>
      <c r="F74" s="85">
        <v>510.19383722738314</v>
      </c>
      <c r="G74" s="84">
        <v>32873.85149680303</v>
      </c>
      <c r="H74" s="42">
        <v>5541.734939976109</v>
      </c>
      <c r="I74" s="42">
        <v>9569.83333823717</v>
      </c>
      <c r="J74" s="85">
        <v>761.1434196253406</v>
      </c>
      <c r="K74" s="84">
        <v>48960.9174818364</v>
      </c>
      <c r="L74" s="85">
        <v>6813.072196828833</v>
      </c>
      <c r="M74" s="47"/>
      <c r="N74" s="12"/>
    </row>
    <row r="75" spans="1:14" ht="12.75">
      <c r="A75" s="233"/>
      <c r="B75" s="200">
        <v>7</v>
      </c>
      <c r="C75" s="201">
        <v>2</v>
      </c>
      <c r="D75" s="198">
        <v>2011</v>
      </c>
      <c r="E75" s="84">
        <v>7444.812649463315</v>
      </c>
      <c r="F75" s="85">
        <v>756.0009466126304</v>
      </c>
      <c r="G75" s="84">
        <v>26268.262494681556</v>
      </c>
      <c r="H75" s="42">
        <v>5267.174041866021</v>
      </c>
      <c r="I75" s="42">
        <v>3112.1760619424945</v>
      </c>
      <c r="J75" s="85">
        <v>395.32926562225055</v>
      </c>
      <c r="K75" s="84">
        <v>36825.25120608737</v>
      </c>
      <c r="L75" s="85">
        <v>6418.504254100902</v>
      </c>
      <c r="M75" s="47"/>
      <c r="N75" s="12"/>
    </row>
    <row r="76" spans="1:14" ht="12.75">
      <c r="A76" s="233"/>
      <c r="B76" s="200">
        <v>8</v>
      </c>
      <c r="C76" s="201">
        <v>2</v>
      </c>
      <c r="D76" s="198">
        <v>2011</v>
      </c>
      <c r="E76" s="84">
        <v>6115.447992161078</v>
      </c>
      <c r="F76" s="85">
        <v>993.0419532597388</v>
      </c>
      <c r="G76" s="84">
        <v>34285.769987827334</v>
      </c>
      <c r="H76" s="42">
        <v>4676.376275302513</v>
      </c>
      <c r="I76" s="42">
        <v>8354.874451310483</v>
      </c>
      <c r="J76" s="85">
        <v>1100.7400009775374</v>
      </c>
      <c r="K76" s="84">
        <v>48756.092431298894</v>
      </c>
      <c r="L76" s="85">
        <v>6770.158229539789</v>
      </c>
      <c r="M76" s="47"/>
      <c r="N76" s="12"/>
    </row>
    <row r="77" spans="1:14" ht="12.75">
      <c r="A77" s="233"/>
      <c r="B77" s="200">
        <v>9</v>
      </c>
      <c r="C77" s="201">
        <v>2</v>
      </c>
      <c r="D77" s="198">
        <v>2011</v>
      </c>
      <c r="E77" s="84">
        <v>4516.55756301191</v>
      </c>
      <c r="F77" s="85">
        <v>304.8548915340516</v>
      </c>
      <c r="G77" s="84">
        <v>26821.719069004488</v>
      </c>
      <c r="H77" s="42">
        <v>4612.9928382776525</v>
      </c>
      <c r="I77" s="42">
        <v>10184.369482722343</v>
      </c>
      <c r="J77" s="85">
        <v>1539.9152450933843</v>
      </c>
      <c r="K77" s="84">
        <v>41522.64611473874</v>
      </c>
      <c r="L77" s="85">
        <v>6457.762974905088</v>
      </c>
      <c r="M77" s="47"/>
      <c r="N77" s="12"/>
    </row>
    <row r="78" spans="1:14" ht="12.75">
      <c r="A78" s="233"/>
      <c r="B78" s="200">
        <v>10</v>
      </c>
      <c r="C78" s="201">
        <v>2</v>
      </c>
      <c r="D78" s="198">
        <v>2011</v>
      </c>
      <c r="E78" s="84">
        <v>6487.610298368111</v>
      </c>
      <c r="F78" s="85">
        <v>680.4640111442393</v>
      </c>
      <c r="G78" s="84">
        <v>31110.110193832683</v>
      </c>
      <c r="H78" s="42">
        <v>5958.658067425813</v>
      </c>
      <c r="I78" s="42">
        <v>15126.900090200199</v>
      </c>
      <c r="J78" s="85">
        <v>2703.417968503468</v>
      </c>
      <c r="K78" s="84">
        <v>52724.620582400996</v>
      </c>
      <c r="L78" s="85">
        <v>9342.540047073519</v>
      </c>
      <c r="M78" s="47"/>
      <c r="N78" s="12"/>
    </row>
    <row r="79" spans="1:14" ht="12.75">
      <c r="A79" s="233"/>
      <c r="B79" s="200">
        <v>11</v>
      </c>
      <c r="C79" s="201">
        <v>2</v>
      </c>
      <c r="D79" s="198">
        <v>2011</v>
      </c>
      <c r="E79" s="84">
        <v>7761.984558894705</v>
      </c>
      <c r="F79" s="85">
        <v>1069.2618188240417</v>
      </c>
      <c r="G79" s="84">
        <v>31058.308128038927</v>
      </c>
      <c r="H79" s="42">
        <v>6264.526562604711</v>
      </c>
      <c r="I79" s="42">
        <v>9024.960111672463</v>
      </c>
      <c r="J79" s="85">
        <v>1602.4668378952936</v>
      </c>
      <c r="K79" s="84">
        <v>47845.25279860609</v>
      </c>
      <c r="L79" s="85">
        <v>8936.255219324046</v>
      </c>
      <c r="M79" s="47"/>
      <c r="N79" s="12"/>
    </row>
    <row r="80" spans="1:14" ht="12.75">
      <c r="A80" s="233"/>
      <c r="B80" s="200">
        <v>14</v>
      </c>
      <c r="C80" s="201">
        <v>2</v>
      </c>
      <c r="D80" s="198">
        <v>2011</v>
      </c>
      <c r="E80" s="84">
        <v>10291.699866897607</v>
      </c>
      <c r="F80" s="85">
        <v>950.1852286118504</v>
      </c>
      <c r="G80" s="84">
        <v>31225.715745673475</v>
      </c>
      <c r="H80" s="42">
        <v>6427.871177074568</v>
      </c>
      <c r="I80" s="42">
        <v>4698.731446359177</v>
      </c>
      <c r="J80" s="85">
        <v>570.6025107549617</v>
      </c>
      <c r="K80" s="84">
        <v>46216.147058930255</v>
      </c>
      <c r="L80" s="85">
        <v>7948.65891644138</v>
      </c>
      <c r="M80" s="47"/>
      <c r="N80" s="12"/>
    </row>
    <row r="81" spans="1:14" ht="12.75">
      <c r="A81" s="233"/>
      <c r="B81" s="200">
        <v>15</v>
      </c>
      <c r="C81" s="201">
        <v>2</v>
      </c>
      <c r="D81" s="198">
        <v>2011</v>
      </c>
      <c r="E81" s="84">
        <v>7632.7607168059985</v>
      </c>
      <c r="F81" s="85">
        <v>735.7593008894719</v>
      </c>
      <c r="G81" s="84">
        <v>29750.023796775655</v>
      </c>
      <c r="H81" s="42">
        <v>4358.0348186703</v>
      </c>
      <c r="I81" s="42">
        <v>3675.923136265801</v>
      </c>
      <c r="J81" s="85">
        <v>470.0895559991311</v>
      </c>
      <c r="K81" s="84">
        <v>41058.707649847456</v>
      </c>
      <c r="L81" s="85">
        <v>5563.883675558904</v>
      </c>
      <c r="M81" s="47"/>
      <c r="N81" s="12"/>
    </row>
    <row r="82" spans="1:14" ht="12.75">
      <c r="A82" s="233"/>
      <c r="B82" s="200">
        <v>16</v>
      </c>
      <c r="C82" s="201">
        <v>2</v>
      </c>
      <c r="D82" s="198">
        <v>2011</v>
      </c>
      <c r="E82" s="84">
        <v>5439.72985623273</v>
      </c>
      <c r="F82" s="85">
        <v>324.0855771784515</v>
      </c>
      <c r="G82" s="84">
        <v>38608.36323504035</v>
      </c>
      <c r="H82" s="42">
        <v>2779.3149652570564</v>
      </c>
      <c r="I82" s="42">
        <v>9067.016414185931</v>
      </c>
      <c r="J82" s="85">
        <v>1079.4901029939074</v>
      </c>
      <c r="K82" s="84">
        <v>53115.10950545901</v>
      </c>
      <c r="L82" s="85">
        <v>4182.890645429416</v>
      </c>
      <c r="M82" s="47"/>
      <c r="N82" s="12"/>
    </row>
    <row r="83" spans="1:14" ht="12.75">
      <c r="A83" s="233"/>
      <c r="B83" s="200">
        <v>17</v>
      </c>
      <c r="C83" s="201">
        <v>2</v>
      </c>
      <c r="D83" s="198">
        <v>2011</v>
      </c>
      <c r="E83" s="84">
        <v>5756.9766015878795</v>
      </c>
      <c r="F83" s="85">
        <v>574.2015656952519</v>
      </c>
      <c r="G83" s="84">
        <v>40237.53120902927</v>
      </c>
      <c r="H83" s="42">
        <v>6091.849415974509</v>
      </c>
      <c r="I83" s="42">
        <v>24768.386415262477</v>
      </c>
      <c r="J83" s="85">
        <v>2354.4832987545597</v>
      </c>
      <c r="K83" s="84">
        <v>70762.89422587963</v>
      </c>
      <c r="L83" s="85">
        <v>9020.534280424321</v>
      </c>
      <c r="M83" s="47"/>
      <c r="N83" s="12"/>
    </row>
    <row r="84" spans="1:14" ht="12.75">
      <c r="A84" s="233"/>
      <c r="B84" s="200">
        <v>18</v>
      </c>
      <c r="C84" s="201">
        <v>2</v>
      </c>
      <c r="D84" s="198">
        <v>2011</v>
      </c>
      <c r="E84" s="84">
        <v>5325.1357935968</v>
      </c>
      <c r="F84" s="85">
        <v>623.1898546451741</v>
      </c>
      <c r="G84" s="84">
        <v>36357.23613172105</v>
      </c>
      <c r="H84" s="42">
        <v>5559.002576459279</v>
      </c>
      <c r="I84" s="42">
        <v>13207.133943051338</v>
      </c>
      <c r="J84" s="85">
        <v>869.3938009005797</v>
      </c>
      <c r="K84" s="84">
        <v>54889.50586836919</v>
      </c>
      <c r="L84" s="85">
        <v>7051.586232005033</v>
      </c>
      <c r="M84" s="47"/>
      <c r="N84" s="12"/>
    </row>
    <row r="85" spans="1:14" ht="12.75">
      <c r="A85" s="233"/>
      <c r="B85" s="200">
        <v>21</v>
      </c>
      <c r="C85" s="201">
        <v>2</v>
      </c>
      <c r="D85" s="198">
        <v>2011</v>
      </c>
      <c r="E85" s="84">
        <v>4973.534971577119</v>
      </c>
      <c r="F85" s="85">
        <v>436.0941066457655</v>
      </c>
      <c r="G85" s="84">
        <v>23311.468005991395</v>
      </c>
      <c r="H85" s="42">
        <v>2926.9361367106076</v>
      </c>
      <c r="I85" s="42">
        <v>10302.28986631856</v>
      </c>
      <c r="J85" s="85">
        <v>1052.9213703881392</v>
      </c>
      <c r="K85" s="84">
        <v>38587.29284388707</v>
      </c>
      <c r="L85" s="85">
        <v>4415.9516137445125</v>
      </c>
      <c r="M85" s="47"/>
      <c r="N85" s="12"/>
    </row>
    <row r="86" spans="1:14" ht="12.75">
      <c r="A86" s="233"/>
      <c r="B86" s="200">
        <v>22</v>
      </c>
      <c r="C86" s="201">
        <v>2</v>
      </c>
      <c r="D86" s="198">
        <v>2011</v>
      </c>
      <c r="E86" s="84">
        <v>5192.793954299558</v>
      </c>
      <c r="F86" s="85">
        <v>637.5561152858207</v>
      </c>
      <c r="G86" s="84">
        <v>35152.47911880831</v>
      </c>
      <c r="H86" s="42">
        <v>5157.651049916471</v>
      </c>
      <c r="I86" s="42">
        <v>6773.419932283246</v>
      </c>
      <c r="J86" s="85">
        <v>491.6578011856939</v>
      </c>
      <c r="K86" s="84">
        <v>47118.69300539112</v>
      </c>
      <c r="L86" s="85">
        <v>6286.864966387985</v>
      </c>
      <c r="M86" s="47"/>
      <c r="N86" s="12"/>
    </row>
    <row r="87" spans="1:14" ht="12.75">
      <c r="A87" s="233"/>
      <c r="B87" s="200">
        <v>23</v>
      </c>
      <c r="C87" s="201">
        <v>2</v>
      </c>
      <c r="D87" s="198">
        <v>2011</v>
      </c>
      <c r="E87" s="84">
        <v>3029.4570527955734</v>
      </c>
      <c r="F87" s="85">
        <v>292.5910756182537</v>
      </c>
      <c r="G87" s="84">
        <v>36859.54708655737</v>
      </c>
      <c r="H87" s="42">
        <v>4486.533229624865</v>
      </c>
      <c r="I87" s="42">
        <v>10652.209837586404</v>
      </c>
      <c r="J87" s="85">
        <v>1662.1257642883438</v>
      </c>
      <c r="K87" s="84">
        <v>50541.213976939354</v>
      </c>
      <c r="L87" s="85">
        <v>6441.250069531463</v>
      </c>
      <c r="M87" s="47"/>
      <c r="N87" s="12"/>
    </row>
    <row r="88" spans="1:14" ht="12.75">
      <c r="A88" s="233"/>
      <c r="B88" s="200">
        <v>24</v>
      </c>
      <c r="C88" s="201">
        <v>2</v>
      </c>
      <c r="D88" s="198">
        <v>2011</v>
      </c>
      <c r="E88" s="84">
        <v>5717.674318213715</v>
      </c>
      <c r="F88" s="85">
        <v>701.7362063581025</v>
      </c>
      <c r="G88" s="84">
        <v>39785.74259787505</v>
      </c>
      <c r="H88" s="42">
        <v>5893.957294353404</v>
      </c>
      <c r="I88" s="42">
        <v>14248.816045086518</v>
      </c>
      <c r="J88" s="85">
        <v>2179.4936943656717</v>
      </c>
      <c r="K88" s="84">
        <v>59752.23296117528</v>
      </c>
      <c r="L88" s="85">
        <v>8775.187195077178</v>
      </c>
      <c r="M88" s="47"/>
      <c r="N88" s="12"/>
    </row>
    <row r="89" spans="1:14" ht="12.75">
      <c r="A89" s="233"/>
      <c r="B89" s="200">
        <v>25</v>
      </c>
      <c r="C89" s="201">
        <v>2</v>
      </c>
      <c r="D89" s="198">
        <v>2011</v>
      </c>
      <c r="E89" s="84">
        <v>6009.710191337936</v>
      </c>
      <c r="F89" s="85">
        <v>1009.5412887708386</v>
      </c>
      <c r="G89" s="84">
        <v>40476.15008977678</v>
      </c>
      <c r="H89" s="42">
        <v>7340.926737310898</v>
      </c>
      <c r="I89" s="42">
        <v>14206.48965187797</v>
      </c>
      <c r="J89" s="85">
        <v>2618.7754996273243</v>
      </c>
      <c r="K89" s="84">
        <v>60692.349932992685</v>
      </c>
      <c r="L89" s="85">
        <v>10969.24352570906</v>
      </c>
      <c r="M89" s="47"/>
      <c r="N89" s="12"/>
    </row>
    <row r="90" spans="1:14" ht="13.5" thickBot="1">
      <c r="A90" s="233"/>
      <c r="B90" s="202">
        <v>28</v>
      </c>
      <c r="C90" s="203">
        <v>2</v>
      </c>
      <c r="D90" s="199">
        <v>2011</v>
      </c>
      <c r="E90" s="86">
        <v>8374.364784607204</v>
      </c>
      <c r="F90" s="87">
        <v>742.4782985513508</v>
      </c>
      <c r="G90" s="86">
        <v>45697.38052292591</v>
      </c>
      <c r="H90" s="88">
        <v>4796.408929644004</v>
      </c>
      <c r="I90" s="88">
        <v>16235.078077572532</v>
      </c>
      <c r="J90" s="87">
        <v>2916.457361261116</v>
      </c>
      <c r="K90" s="86">
        <v>70306.82338510564</v>
      </c>
      <c r="L90" s="87">
        <v>8455.34458945647</v>
      </c>
      <c r="M90" s="47"/>
      <c r="N90" s="12"/>
    </row>
    <row r="91" spans="1:13" ht="12.75" customHeight="1">
      <c r="A91" s="142"/>
      <c r="B91" s="232"/>
      <c r="C91" s="232"/>
      <c r="D91" s="126"/>
      <c r="E91" s="45"/>
      <c r="F91" s="45"/>
      <c r="G91" s="45"/>
      <c r="H91" s="45"/>
      <c r="I91" s="45"/>
      <c r="J91" s="45"/>
      <c r="K91" s="45"/>
      <c r="L91" s="45"/>
      <c r="M91" s="2"/>
    </row>
    <row r="92" spans="2:13" ht="12.75" customHeight="1">
      <c r="B92" s="44"/>
      <c r="C92" s="44"/>
      <c r="D92" s="14"/>
      <c r="E92" s="45"/>
      <c r="F92" s="45"/>
      <c r="G92" s="45"/>
      <c r="H92" s="45"/>
      <c r="I92" s="45"/>
      <c r="J92" s="45"/>
      <c r="K92" s="45"/>
      <c r="L92" s="45"/>
      <c r="M92" s="2"/>
    </row>
    <row r="93" spans="2:15" ht="12.75">
      <c r="B93" s="44"/>
      <c r="C93" s="44"/>
      <c r="D93" s="14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2"/>
    </row>
    <row r="94" spans="2:15" ht="13.5" thickBot="1">
      <c r="B94" s="2"/>
      <c r="C94" s="2"/>
      <c r="D94" s="2"/>
      <c r="E94" s="47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2:15" ht="13.5" thickBot="1">
      <c r="B95" s="2"/>
      <c r="C95" s="2"/>
      <c r="D95" s="294" t="s">
        <v>30</v>
      </c>
      <c r="E95" s="295"/>
      <c r="F95" s="284" t="s">
        <v>31</v>
      </c>
      <c r="G95" s="284"/>
      <c r="H95" s="284"/>
      <c r="I95" s="284"/>
      <c r="J95" s="287" t="s">
        <v>21</v>
      </c>
      <c r="K95" s="288"/>
      <c r="L95" s="2"/>
      <c r="M95" s="2"/>
      <c r="N95" s="2"/>
      <c r="O95" s="2"/>
    </row>
    <row r="96" spans="2:13" ht="13.5" thickBot="1">
      <c r="B96" s="48"/>
      <c r="C96" s="48"/>
      <c r="D96" s="265" t="s">
        <v>0</v>
      </c>
      <c r="E96" s="266"/>
      <c r="F96" s="267" t="s">
        <v>1</v>
      </c>
      <c r="G96" s="268"/>
      <c r="H96" s="268" t="s">
        <v>2</v>
      </c>
      <c r="I96" s="269"/>
      <c r="J96" s="289"/>
      <c r="K96" s="290"/>
      <c r="L96" s="2"/>
      <c r="M96" s="2"/>
    </row>
    <row r="97" spans="2:13" ht="26.25" thickBot="1">
      <c r="B97" s="298" t="s">
        <v>90</v>
      </c>
      <c r="C97" s="299"/>
      <c r="D97" s="160" t="s">
        <v>74</v>
      </c>
      <c r="E97" s="161" t="s">
        <v>23</v>
      </c>
      <c r="F97" s="178" t="s">
        <v>76</v>
      </c>
      <c r="G97" s="17" t="s">
        <v>23</v>
      </c>
      <c r="H97" s="15" t="s">
        <v>74</v>
      </c>
      <c r="I97" s="17" t="s">
        <v>23</v>
      </c>
      <c r="J97" s="15" t="s">
        <v>74</v>
      </c>
      <c r="K97" s="17" t="s">
        <v>23</v>
      </c>
      <c r="L97" s="2"/>
      <c r="M97" s="2"/>
    </row>
    <row r="98" spans="2:13" ht="12.75">
      <c r="B98" s="300" t="s">
        <v>18</v>
      </c>
      <c r="C98" s="301"/>
      <c r="D98" s="177">
        <v>6772.101087445238</v>
      </c>
      <c r="E98" s="179">
        <v>794.447314797693</v>
      </c>
      <c r="F98" s="27">
        <v>34904.015773673316</v>
      </c>
      <c r="G98" s="20">
        <v>5083.627819498975</v>
      </c>
      <c r="H98" s="18">
        <v>9890.81919543567</v>
      </c>
      <c r="I98" s="20">
        <v>1306.2729266528875</v>
      </c>
      <c r="J98" s="18">
        <v>51566.93605655424</v>
      </c>
      <c r="K98" s="20">
        <v>7184.348060949557</v>
      </c>
      <c r="L98" s="2"/>
      <c r="M98" s="2"/>
    </row>
    <row r="99" spans="2:13" ht="12.75">
      <c r="B99" s="285" t="s">
        <v>19</v>
      </c>
      <c r="C99" s="286"/>
      <c r="D99" s="21">
        <v>16966.090846226554</v>
      </c>
      <c r="E99" s="23">
        <v>3372.28497674332</v>
      </c>
      <c r="F99" s="28">
        <v>45697.38052292591</v>
      </c>
      <c r="G99" s="23">
        <v>7340.926737310898</v>
      </c>
      <c r="H99" s="21">
        <v>24768.386415262477</v>
      </c>
      <c r="I99" s="23">
        <v>2916.457361261116</v>
      </c>
      <c r="J99" s="21">
        <v>70762.89422587963</v>
      </c>
      <c r="K99" s="23">
        <v>10969.24352570906</v>
      </c>
      <c r="L99" s="2"/>
      <c r="M99" s="2"/>
    </row>
    <row r="100" spans="2:13" ht="13.5" thickBot="1">
      <c r="B100" s="273" t="s">
        <v>20</v>
      </c>
      <c r="C100" s="274"/>
      <c r="D100" s="24">
        <v>3029.4570527955734</v>
      </c>
      <c r="E100" s="26">
        <v>292.5910756182537</v>
      </c>
      <c r="F100" s="29">
        <v>23311.468005991395</v>
      </c>
      <c r="G100" s="26">
        <v>2779.3149652570564</v>
      </c>
      <c r="H100" s="24">
        <v>1467.4318085269838</v>
      </c>
      <c r="I100" s="26">
        <v>267.2981821144722</v>
      </c>
      <c r="J100" s="24">
        <v>36825.25120608737</v>
      </c>
      <c r="K100" s="26">
        <v>4182.890645429416</v>
      </c>
      <c r="L100" s="2"/>
      <c r="M100" s="2"/>
    </row>
    <row r="101" spans="2:15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4" spans="2:15" ht="12.75">
      <c r="B104" s="122" t="s">
        <v>85</v>
      </c>
      <c r="C104" s="108"/>
      <c r="D104" s="108"/>
      <c r="E104" s="108"/>
      <c r="F104" s="108"/>
      <c r="G104" s="108"/>
      <c r="H104" s="108"/>
      <c r="I104" s="108"/>
      <c r="J104" s="108"/>
      <c r="K104" s="108"/>
      <c r="L104" s="91"/>
      <c r="M104" s="94"/>
      <c r="N104" s="126"/>
      <c r="O104" s="94"/>
    </row>
    <row r="105" spans="1:14" ht="12.75">
      <c r="A105" s="234"/>
      <c r="B105" s="1" t="s">
        <v>84</v>
      </c>
      <c r="N105" s="2"/>
    </row>
    <row r="106" spans="1:14" ht="12" customHeight="1">
      <c r="A106" s="234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2"/>
    </row>
    <row r="107" spans="1:14" ht="16.5" customHeight="1" thickBot="1">
      <c r="A107" s="234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2"/>
    </row>
    <row r="108" spans="1:14" ht="28.5" customHeight="1" thickBot="1">
      <c r="A108" s="234"/>
      <c r="B108" s="49"/>
      <c r="C108" s="49"/>
      <c r="D108" s="49"/>
      <c r="E108" s="49"/>
      <c r="F108" s="72" t="s">
        <v>21</v>
      </c>
      <c r="G108" s="61" t="s">
        <v>77</v>
      </c>
      <c r="H108" s="261" t="s">
        <v>31</v>
      </c>
      <c r="I108" s="262"/>
      <c r="K108" s="92"/>
      <c r="L108" s="92"/>
      <c r="M108" s="92"/>
      <c r="N108" s="2"/>
    </row>
    <row r="109" spans="2:14" ht="16.5" customHeight="1" thickBot="1">
      <c r="B109" s="49"/>
      <c r="C109" s="49"/>
      <c r="D109" s="49"/>
      <c r="E109" s="49"/>
      <c r="F109" s="109"/>
      <c r="G109" s="110" t="s">
        <v>0</v>
      </c>
      <c r="H109" s="111" t="s">
        <v>1</v>
      </c>
      <c r="I109" s="111" t="s">
        <v>2</v>
      </c>
      <c r="K109" s="93"/>
      <c r="L109" s="94"/>
      <c r="M109" s="93"/>
      <c r="N109" s="2"/>
    </row>
    <row r="110" spans="1:17" ht="12.75">
      <c r="A110" s="236"/>
      <c r="B110" s="95">
        <v>1</v>
      </c>
      <c r="C110" s="96" t="s">
        <v>33</v>
      </c>
      <c r="D110" s="97"/>
      <c r="E110" s="98"/>
      <c r="F110" s="112">
        <v>198095.41127243012</v>
      </c>
      <c r="G110" s="112">
        <v>350.8268429641388</v>
      </c>
      <c r="H110" s="116">
        <v>172091.06866357275</v>
      </c>
      <c r="I110" s="117">
        <v>25653.51576589324</v>
      </c>
      <c r="J110" s="49"/>
      <c r="K110" s="105"/>
      <c r="L110" s="127"/>
      <c r="M110" s="105"/>
      <c r="N110" s="106"/>
      <c r="O110" s="107"/>
      <c r="P110" s="107"/>
      <c r="Q110" s="107"/>
    </row>
    <row r="111" spans="1:17" ht="12.75">
      <c r="A111" s="236"/>
      <c r="B111" s="99">
        <v>2</v>
      </c>
      <c r="C111" s="89" t="s">
        <v>34</v>
      </c>
      <c r="D111" s="90"/>
      <c r="E111" s="100"/>
      <c r="F111" s="113">
        <v>159246.7062283747</v>
      </c>
      <c r="G111" s="113">
        <v>1640.5671637406522</v>
      </c>
      <c r="H111" s="118">
        <v>133106.4620277319</v>
      </c>
      <c r="I111" s="119">
        <v>24499.677036902147</v>
      </c>
      <c r="J111" s="49"/>
      <c r="K111" s="105"/>
      <c r="L111" s="127"/>
      <c r="M111" s="105"/>
      <c r="N111" s="106"/>
      <c r="O111" s="107"/>
      <c r="P111" s="107"/>
      <c r="Q111" s="107"/>
    </row>
    <row r="112" spans="1:17" ht="12.75">
      <c r="A112" s="236"/>
      <c r="B112" s="99">
        <v>3</v>
      </c>
      <c r="C112" s="89" t="s">
        <v>32</v>
      </c>
      <c r="D112" s="90"/>
      <c r="E112" s="100"/>
      <c r="F112" s="114">
        <v>120368.46135404018</v>
      </c>
      <c r="G112" s="113">
        <v>11634.008734354276</v>
      </c>
      <c r="H112" s="118">
        <v>96600.85888183938</v>
      </c>
      <c r="I112" s="119">
        <v>12133.593737846513</v>
      </c>
      <c r="J112" s="49"/>
      <c r="K112" s="105"/>
      <c r="L112" s="127"/>
      <c r="M112" s="105"/>
      <c r="N112" s="106"/>
      <c r="O112" s="107"/>
      <c r="P112" s="107"/>
      <c r="Q112" s="107"/>
    </row>
    <row r="113" spans="1:17" ht="12.75">
      <c r="A113" s="236"/>
      <c r="B113" s="99">
        <v>4</v>
      </c>
      <c r="C113" s="89" t="s">
        <v>58</v>
      </c>
      <c r="D113" s="90"/>
      <c r="E113" s="100"/>
      <c r="F113" s="113">
        <v>117401.72463693883</v>
      </c>
      <c r="G113" s="113">
        <v>12188.788624419307</v>
      </c>
      <c r="H113" s="118">
        <v>70926.85278578685</v>
      </c>
      <c r="I113" s="119">
        <v>34286.08322673268</v>
      </c>
      <c r="J113" s="49"/>
      <c r="K113" s="105"/>
      <c r="L113" s="127"/>
      <c r="M113" s="105"/>
      <c r="N113" s="106"/>
      <c r="O113" s="107"/>
      <c r="P113" s="107"/>
      <c r="Q113" s="107"/>
    </row>
    <row r="114" spans="1:17" ht="12.75">
      <c r="A114" s="236"/>
      <c r="B114" s="99">
        <v>5</v>
      </c>
      <c r="C114" s="89" t="s">
        <v>36</v>
      </c>
      <c r="D114" s="90"/>
      <c r="E114" s="100"/>
      <c r="F114" s="113">
        <v>73447.19071866639</v>
      </c>
      <c r="G114" s="113">
        <v>9270.578664836568</v>
      </c>
      <c r="H114" s="118">
        <v>44972.859261809936</v>
      </c>
      <c r="I114" s="119">
        <v>19203.75279201988</v>
      </c>
      <c r="J114" s="49"/>
      <c r="K114" s="105"/>
      <c r="L114" s="127"/>
      <c r="M114" s="105"/>
      <c r="N114" s="106"/>
      <c r="O114" s="107"/>
      <c r="P114" s="107"/>
      <c r="Q114" s="107"/>
    </row>
    <row r="115" spans="1:17" ht="12.75">
      <c r="A115" s="236"/>
      <c r="B115" s="99">
        <v>6</v>
      </c>
      <c r="C115" s="89" t="s">
        <v>49</v>
      </c>
      <c r="D115" s="90"/>
      <c r="E115" s="100"/>
      <c r="F115" s="113">
        <v>59019.73265876087</v>
      </c>
      <c r="G115" s="113">
        <v>21142.5172140859</v>
      </c>
      <c r="H115" s="118">
        <v>22649.81956824534</v>
      </c>
      <c r="I115" s="119">
        <v>15227.395876429622</v>
      </c>
      <c r="J115" s="49"/>
      <c r="K115" s="105"/>
      <c r="L115" s="127"/>
      <c r="M115" s="105"/>
      <c r="N115" s="106"/>
      <c r="O115" s="107"/>
      <c r="P115" s="107"/>
      <c r="Q115" s="107"/>
    </row>
    <row r="116" spans="1:17" ht="12.75">
      <c r="A116" s="236"/>
      <c r="B116" s="99">
        <v>7</v>
      </c>
      <c r="C116" s="89" t="s">
        <v>35</v>
      </c>
      <c r="D116" s="90"/>
      <c r="E116" s="100"/>
      <c r="F116" s="113">
        <v>58967.479853203105</v>
      </c>
      <c r="G116" s="113">
        <v>7955.691945889422</v>
      </c>
      <c r="H116" s="118">
        <v>37014.810604911676</v>
      </c>
      <c r="I116" s="119">
        <v>13996.97730240201</v>
      </c>
      <c r="J116" s="49"/>
      <c r="K116" s="105"/>
      <c r="L116" s="127"/>
      <c r="M116" s="105"/>
      <c r="N116" s="106"/>
      <c r="O116" s="107"/>
      <c r="P116" s="107"/>
      <c r="Q116" s="107"/>
    </row>
    <row r="117" spans="1:17" ht="12.75">
      <c r="A117" s="236"/>
      <c r="B117" s="99">
        <v>8</v>
      </c>
      <c r="C117" s="89" t="s">
        <v>41</v>
      </c>
      <c r="D117" s="90"/>
      <c r="E117" s="100"/>
      <c r="F117" s="113">
        <v>36801.77849679067</v>
      </c>
      <c r="G117" s="113">
        <v>3183.093699961264</v>
      </c>
      <c r="H117" s="118">
        <v>24592.984608258226</v>
      </c>
      <c r="I117" s="119">
        <v>9025.700188571182</v>
      </c>
      <c r="J117" s="49"/>
      <c r="K117" s="105"/>
      <c r="L117" s="127"/>
      <c r="M117" s="105"/>
      <c r="N117" s="106"/>
      <c r="O117" s="107"/>
      <c r="P117" s="107"/>
      <c r="Q117" s="107"/>
    </row>
    <row r="118" spans="1:17" ht="12.75">
      <c r="A118" s="236"/>
      <c r="B118" s="99">
        <v>9</v>
      </c>
      <c r="C118" s="89" t="s">
        <v>37</v>
      </c>
      <c r="D118" s="90"/>
      <c r="E118" s="100"/>
      <c r="F118" s="113">
        <v>33827.3905292838</v>
      </c>
      <c r="G118" s="113">
        <v>14890.28077679837</v>
      </c>
      <c r="H118" s="118">
        <v>13848.95901263647</v>
      </c>
      <c r="I118" s="119">
        <v>5088.150739848963</v>
      </c>
      <c r="J118" s="49"/>
      <c r="K118" s="105"/>
      <c r="L118" s="127"/>
      <c r="M118" s="105"/>
      <c r="N118" s="106"/>
      <c r="O118" s="107"/>
      <c r="P118" s="107"/>
      <c r="Q118" s="107"/>
    </row>
    <row r="119" spans="1:17" ht="12.75">
      <c r="A119" s="236"/>
      <c r="B119" s="99">
        <v>10</v>
      </c>
      <c r="C119" s="89" t="s">
        <v>43</v>
      </c>
      <c r="D119" s="90"/>
      <c r="E119" s="100"/>
      <c r="F119" s="113">
        <v>28081.44221251701</v>
      </c>
      <c r="G119" s="113">
        <v>5896.000865537456</v>
      </c>
      <c r="H119" s="118">
        <v>21149.112951847444</v>
      </c>
      <c r="I119" s="119">
        <v>1036.328395132109</v>
      </c>
      <c r="J119" s="49"/>
      <c r="K119" s="105"/>
      <c r="L119" s="127"/>
      <c r="M119" s="105"/>
      <c r="N119" s="106"/>
      <c r="O119" s="107"/>
      <c r="P119" s="107"/>
      <c r="Q119" s="107"/>
    </row>
    <row r="120" spans="1:17" ht="12.75">
      <c r="A120" s="236"/>
      <c r="B120" s="99">
        <v>11</v>
      </c>
      <c r="C120" s="89" t="s">
        <v>59</v>
      </c>
      <c r="D120" s="90"/>
      <c r="E120" s="100"/>
      <c r="F120" s="113">
        <v>26377.11890924246</v>
      </c>
      <c r="G120" s="113">
        <v>399.99247375419515</v>
      </c>
      <c r="H120" s="118">
        <v>24534.503292031037</v>
      </c>
      <c r="I120" s="119">
        <v>1442.6231434572308</v>
      </c>
      <c r="J120" s="49"/>
      <c r="K120" s="105"/>
      <c r="L120" s="127"/>
      <c r="M120" s="105"/>
      <c r="N120" s="106"/>
      <c r="O120" s="107"/>
      <c r="P120" s="107"/>
      <c r="Q120" s="107"/>
    </row>
    <row r="121" spans="1:17" ht="12.75">
      <c r="A121" s="236"/>
      <c r="B121" s="99">
        <v>12</v>
      </c>
      <c r="C121" s="89" t="s">
        <v>48</v>
      </c>
      <c r="D121" s="90"/>
      <c r="E121" s="100"/>
      <c r="F121" s="113">
        <v>19754.40258451556</v>
      </c>
      <c r="G121" s="113">
        <v>5562.69161137146</v>
      </c>
      <c r="H121" s="118">
        <v>3412.033292128933</v>
      </c>
      <c r="I121" s="119">
        <v>10779.677681015166</v>
      </c>
      <c r="J121" s="49"/>
      <c r="K121" s="105"/>
      <c r="L121" s="127"/>
      <c r="M121" s="105"/>
      <c r="N121" s="106"/>
      <c r="O121" s="107"/>
      <c r="P121" s="107"/>
      <c r="Q121" s="107"/>
    </row>
    <row r="122" spans="1:17" ht="12.75">
      <c r="A122" s="236"/>
      <c r="B122" s="99">
        <v>13</v>
      </c>
      <c r="C122" s="89" t="s">
        <v>60</v>
      </c>
      <c r="D122" s="90"/>
      <c r="E122" s="100"/>
      <c r="F122" s="113">
        <v>19098.481061700746</v>
      </c>
      <c r="G122" s="113">
        <v>10576.84637771894</v>
      </c>
      <c r="H122" s="118">
        <v>6482.34730089174</v>
      </c>
      <c r="I122" s="119">
        <v>2039.287383090064</v>
      </c>
      <c r="J122" s="49"/>
      <c r="K122" s="105"/>
      <c r="L122" s="127"/>
      <c r="M122" s="105"/>
      <c r="N122" s="106"/>
      <c r="O122" s="107"/>
      <c r="P122" s="107"/>
      <c r="Q122" s="107"/>
    </row>
    <row r="123" spans="1:17" ht="12.75">
      <c r="A123" s="236"/>
      <c r="B123" s="99">
        <v>14</v>
      </c>
      <c r="C123" s="89" t="s">
        <v>45</v>
      </c>
      <c r="D123" s="90"/>
      <c r="E123" s="100"/>
      <c r="F123" s="113">
        <v>18226.333076383424</v>
      </c>
      <c r="G123" s="113">
        <v>3403.6948693826835</v>
      </c>
      <c r="H123" s="118">
        <v>5718.322366423215</v>
      </c>
      <c r="I123" s="119">
        <v>9104.315840577527</v>
      </c>
      <c r="J123" s="49"/>
      <c r="K123" s="105"/>
      <c r="L123" s="127"/>
      <c r="M123" s="105"/>
      <c r="N123" s="106"/>
      <c r="O123" s="107"/>
      <c r="P123" s="107"/>
      <c r="Q123" s="107"/>
    </row>
    <row r="124" spans="1:17" ht="12.75">
      <c r="A124" s="236"/>
      <c r="B124" s="99">
        <v>15</v>
      </c>
      <c r="C124" s="89" t="s">
        <v>57</v>
      </c>
      <c r="D124" s="90"/>
      <c r="E124" s="100"/>
      <c r="F124" s="113">
        <v>9704.661641902017</v>
      </c>
      <c r="G124" s="113">
        <v>3440.543324298967</v>
      </c>
      <c r="H124" s="118">
        <v>5952.616969956867</v>
      </c>
      <c r="I124" s="119">
        <v>311.5013476461826</v>
      </c>
      <c r="J124" s="49"/>
      <c r="K124" s="105"/>
      <c r="L124" s="127"/>
      <c r="M124" s="105"/>
      <c r="N124" s="106"/>
      <c r="O124" s="107"/>
      <c r="P124" s="107"/>
      <c r="Q124" s="107"/>
    </row>
    <row r="125" spans="1:17" ht="12.75">
      <c r="A125" s="236"/>
      <c r="B125" s="99">
        <v>16</v>
      </c>
      <c r="C125" s="89" t="s">
        <v>52</v>
      </c>
      <c r="D125" s="90"/>
      <c r="E125" s="100"/>
      <c r="F125" s="113">
        <v>9147.383814971967</v>
      </c>
      <c r="G125" s="113">
        <v>9142.44151751801</v>
      </c>
      <c r="H125" s="118">
        <v>4.942297453957131</v>
      </c>
      <c r="I125" s="119">
        <v>0</v>
      </c>
      <c r="J125" s="49"/>
      <c r="K125" s="105"/>
      <c r="L125" s="127"/>
      <c r="M125" s="105"/>
      <c r="N125" s="106"/>
      <c r="O125" s="107"/>
      <c r="P125" s="107"/>
      <c r="Q125" s="107"/>
    </row>
    <row r="126" spans="1:17" ht="12.75">
      <c r="A126" s="235"/>
      <c r="B126" s="99">
        <v>17</v>
      </c>
      <c r="C126" s="89" t="s">
        <v>55</v>
      </c>
      <c r="D126" s="90"/>
      <c r="E126" s="100"/>
      <c r="F126" s="113">
        <v>8524.696980250948</v>
      </c>
      <c r="G126" s="113">
        <v>87.56487942715283</v>
      </c>
      <c r="H126" s="118">
        <v>554.9552706488633</v>
      </c>
      <c r="I126" s="119">
        <v>7882.176830174933</v>
      </c>
      <c r="J126" s="49"/>
      <c r="K126" s="105"/>
      <c r="L126" s="127"/>
      <c r="M126" s="105"/>
      <c r="N126" s="106"/>
      <c r="O126" s="107"/>
      <c r="P126" s="107"/>
      <c r="Q126" s="107"/>
    </row>
    <row r="127" spans="1:17" ht="12.75">
      <c r="A127" s="236"/>
      <c r="B127" s="99">
        <v>18</v>
      </c>
      <c r="C127" s="89" t="s">
        <v>51</v>
      </c>
      <c r="D127" s="90"/>
      <c r="E127" s="100"/>
      <c r="F127" s="113">
        <v>6025.093937888739</v>
      </c>
      <c r="G127" s="113">
        <v>1240.0700128911717</v>
      </c>
      <c r="H127" s="118">
        <v>3714.758943239011</v>
      </c>
      <c r="I127" s="119">
        <v>1070.2649817585564</v>
      </c>
      <c r="J127" s="49"/>
      <c r="K127" s="105"/>
      <c r="L127" s="127"/>
      <c r="M127" s="105"/>
      <c r="N127" s="106"/>
      <c r="O127" s="107"/>
      <c r="P127" s="107"/>
      <c r="Q127" s="107"/>
    </row>
    <row r="128" spans="1:17" ht="12.75">
      <c r="A128" s="236"/>
      <c r="B128" s="99">
        <v>19</v>
      </c>
      <c r="C128" s="89" t="s">
        <v>38</v>
      </c>
      <c r="D128" s="90"/>
      <c r="E128" s="100"/>
      <c r="F128" s="113">
        <v>5174.203856979821</v>
      </c>
      <c r="G128" s="113">
        <v>1328.4418335343382</v>
      </c>
      <c r="H128" s="118">
        <v>2230.2567352312167</v>
      </c>
      <c r="I128" s="119">
        <v>1615.5052882142656</v>
      </c>
      <c r="J128" s="49"/>
      <c r="K128" s="105"/>
      <c r="L128" s="127"/>
      <c r="M128" s="105"/>
      <c r="N128" s="106"/>
      <c r="O128" s="107"/>
      <c r="P128" s="107"/>
      <c r="Q128" s="107"/>
    </row>
    <row r="129" spans="1:17" ht="12.75">
      <c r="A129" s="236"/>
      <c r="B129" s="99">
        <v>20</v>
      </c>
      <c r="C129" s="89" t="s">
        <v>56</v>
      </c>
      <c r="D129" s="90"/>
      <c r="E129" s="100"/>
      <c r="F129" s="113">
        <v>4627.82296716644</v>
      </c>
      <c r="G129" s="113">
        <v>1258.2026901555873</v>
      </c>
      <c r="H129" s="118">
        <v>2942.364520129532</v>
      </c>
      <c r="I129" s="119">
        <v>427.25575688132125</v>
      </c>
      <c r="J129" s="49"/>
      <c r="K129" s="105"/>
      <c r="L129" s="127"/>
      <c r="M129" s="105"/>
      <c r="N129" s="106"/>
      <c r="O129" s="107"/>
      <c r="P129" s="107"/>
      <c r="Q129" s="107"/>
    </row>
    <row r="130" spans="1:17" ht="12.75">
      <c r="A130" s="236"/>
      <c r="B130" s="99">
        <v>21</v>
      </c>
      <c r="C130" s="89" t="s">
        <v>40</v>
      </c>
      <c r="D130" s="90"/>
      <c r="E130" s="100"/>
      <c r="F130" s="113">
        <v>4440.998788660252</v>
      </c>
      <c r="G130" s="113">
        <v>2883.6719408564795</v>
      </c>
      <c r="H130" s="118">
        <v>508.48281981228394</v>
      </c>
      <c r="I130" s="119">
        <v>1048.8440279914882</v>
      </c>
      <c r="J130" s="49"/>
      <c r="K130" s="105"/>
      <c r="L130" s="127"/>
      <c r="M130" s="105"/>
      <c r="N130" s="106"/>
      <c r="O130" s="107"/>
      <c r="P130" s="107"/>
      <c r="Q130" s="107"/>
    </row>
    <row r="131" spans="1:17" ht="12.75">
      <c r="A131" s="236"/>
      <c r="B131" s="99">
        <v>22</v>
      </c>
      <c r="C131" s="89" t="s">
        <v>47</v>
      </c>
      <c r="D131" s="90"/>
      <c r="E131" s="100"/>
      <c r="F131" s="113">
        <v>3217.600006058913</v>
      </c>
      <c r="G131" s="113">
        <v>2287.8063898624796</v>
      </c>
      <c r="H131" s="118">
        <v>929.7936161964333</v>
      </c>
      <c r="I131" s="119">
        <v>0</v>
      </c>
      <c r="J131" s="49"/>
      <c r="K131" s="105"/>
      <c r="L131" s="127"/>
      <c r="M131" s="105"/>
      <c r="N131" s="106"/>
      <c r="O131" s="107"/>
      <c r="P131" s="107"/>
      <c r="Q131" s="107"/>
    </row>
    <row r="132" spans="1:17" ht="12.75">
      <c r="A132" s="236"/>
      <c r="B132" s="99">
        <v>23</v>
      </c>
      <c r="C132" s="89" t="s">
        <v>42</v>
      </c>
      <c r="D132" s="90"/>
      <c r="E132" s="100"/>
      <c r="F132" s="113">
        <v>3199.294582433343</v>
      </c>
      <c r="G132" s="113">
        <v>2249.978712717285</v>
      </c>
      <c r="H132" s="118">
        <v>115.07145891461053</v>
      </c>
      <c r="I132" s="119">
        <v>834.2444108014475</v>
      </c>
      <c r="J132" s="49"/>
      <c r="K132" s="105"/>
      <c r="L132" s="127"/>
      <c r="M132" s="105"/>
      <c r="N132" s="106"/>
      <c r="O132" s="107"/>
      <c r="P132" s="107"/>
      <c r="Q132" s="107"/>
    </row>
    <row r="133" spans="1:17" ht="12.75">
      <c r="A133" s="236"/>
      <c r="B133" s="99">
        <v>24</v>
      </c>
      <c r="C133" s="89" t="s">
        <v>61</v>
      </c>
      <c r="D133" s="90"/>
      <c r="E133" s="100"/>
      <c r="F133" s="113">
        <v>2868.6646206600544</v>
      </c>
      <c r="G133" s="113">
        <v>690.6809764905636</v>
      </c>
      <c r="H133" s="118">
        <v>1531.2251736962164</v>
      </c>
      <c r="I133" s="119">
        <v>646.7584704732744</v>
      </c>
      <c r="J133" s="49"/>
      <c r="K133" s="105"/>
      <c r="L133" s="127"/>
      <c r="M133" s="105"/>
      <c r="N133" s="106"/>
      <c r="O133" s="107"/>
      <c r="P133" s="107"/>
      <c r="Q133" s="107"/>
    </row>
    <row r="134" spans="1:17" ht="12.75">
      <c r="A134" s="236"/>
      <c r="B134" s="99">
        <v>25</v>
      </c>
      <c r="C134" s="89" t="s">
        <v>53</v>
      </c>
      <c r="D134" s="90"/>
      <c r="E134" s="100"/>
      <c r="F134" s="113">
        <v>1543.6211641521131</v>
      </c>
      <c r="G134" s="113">
        <v>334.36355758078804</v>
      </c>
      <c r="H134" s="118">
        <v>805.3382318685929</v>
      </c>
      <c r="I134" s="119">
        <v>403.9193747027324</v>
      </c>
      <c r="J134" s="49"/>
      <c r="K134" s="105"/>
      <c r="L134" s="127"/>
      <c r="M134" s="105"/>
      <c r="N134" s="106"/>
      <c r="O134" s="107"/>
      <c r="P134" s="107"/>
      <c r="Q134" s="107"/>
    </row>
    <row r="135" spans="1:17" ht="12.75">
      <c r="A135" s="236"/>
      <c r="B135" s="99">
        <v>26</v>
      </c>
      <c r="C135" s="89" t="s">
        <v>62</v>
      </c>
      <c r="D135" s="90"/>
      <c r="E135" s="100"/>
      <c r="F135" s="113">
        <v>1126.968151556874</v>
      </c>
      <c r="G135" s="113">
        <v>466.15763609507235</v>
      </c>
      <c r="H135" s="118">
        <v>660.8105154618017</v>
      </c>
      <c r="I135" s="119">
        <v>0</v>
      </c>
      <c r="J135" s="49"/>
      <c r="K135" s="105"/>
      <c r="L135" s="127"/>
      <c r="M135" s="105"/>
      <c r="N135" s="106"/>
      <c r="O135" s="107"/>
      <c r="P135" s="107"/>
      <c r="Q135" s="107"/>
    </row>
    <row r="136" spans="1:17" ht="12.75">
      <c r="A136" s="236"/>
      <c r="B136" s="99">
        <v>27</v>
      </c>
      <c r="C136" s="89" t="s">
        <v>46</v>
      </c>
      <c r="D136" s="90"/>
      <c r="E136" s="100"/>
      <c r="F136" s="113">
        <v>876.4322633763504</v>
      </c>
      <c r="G136" s="113">
        <v>352.58242506500903</v>
      </c>
      <c r="H136" s="118">
        <v>522.8856342931971</v>
      </c>
      <c r="I136" s="119">
        <v>0.9642040181442961</v>
      </c>
      <c r="J136" s="49"/>
      <c r="K136" s="105"/>
      <c r="L136" s="127"/>
      <c r="M136" s="105"/>
      <c r="N136" s="106"/>
      <c r="O136" s="107"/>
      <c r="P136" s="107"/>
      <c r="Q136" s="107"/>
    </row>
    <row r="137" spans="1:17" ht="12.75">
      <c r="A137" s="236"/>
      <c r="B137" s="99">
        <v>28</v>
      </c>
      <c r="C137" s="89" t="s">
        <v>54</v>
      </c>
      <c r="D137" s="90"/>
      <c r="E137" s="100"/>
      <c r="F137" s="113">
        <v>723.7613495423095</v>
      </c>
      <c r="G137" s="113">
        <v>665.8912434095621</v>
      </c>
      <c r="H137" s="118">
        <v>0</v>
      </c>
      <c r="I137" s="119">
        <v>57.87010613274742</v>
      </c>
      <c r="J137" s="49"/>
      <c r="K137" s="105"/>
      <c r="L137" s="127"/>
      <c r="M137" s="105"/>
      <c r="N137" s="106"/>
      <c r="O137" s="107"/>
      <c r="P137" s="107"/>
      <c r="Q137" s="107"/>
    </row>
    <row r="138" spans="1:17" ht="12.75">
      <c r="A138" s="236"/>
      <c r="B138" s="99">
        <v>29</v>
      </c>
      <c r="C138" s="89" t="s">
        <v>68</v>
      </c>
      <c r="D138" s="90"/>
      <c r="E138" s="100"/>
      <c r="F138" s="113">
        <v>365.57284290347843</v>
      </c>
      <c r="G138" s="113">
        <v>3.707257617069582</v>
      </c>
      <c r="H138" s="118">
        <v>361.8655852864089</v>
      </c>
      <c r="I138" s="119">
        <v>0</v>
      </c>
      <c r="J138" s="49"/>
      <c r="K138" s="105"/>
      <c r="L138" s="127"/>
      <c r="M138" s="105"/>
      <c r="N138" s="106"/>
      <c r="O138" s="107"/>
      <c r="P138" s="107"/>
      <c r="Q138" s="107"/>
    </row>
    <row r="139" spans="1:17" ht="12.75">
      <c r="A139" s="236"/>
      <c r="B139" s="99">
        <v>30</v>
      </c>
      <c r="C139" s="89" t="s">
        <v>50</v>
      </c>
      <c r="D139" s="90"/>
      <c r="E139" s="100"/>
      <c r="F139" s="113">
        <v>364.9090020428357</v>
      </c>
      <c r="G139" s="113">
        <v>336.16327625036854</v>
      </c>
      <c r="H139" s="118">
        <v>28.745725792467198</v>
      </c>
      <c r="I139" s="119">
        <v>0</v>
      </c>
      <c r="J139" s="49"/>
      <c r="K139" s="105"/>
      <c r="L139" s="127"/>
      <c r="M139" s="105"/>
      <c r="N139" s="106"/>
      <c r="O139" s="107"/>
      <c r="P139" s="107"/>
      <c r="Q139" s="107"/>
    </row>
    <row r="140" spans="1:17" ht="12.75">
      <c r="A140" s="236"/>
      <c r="B140" s="99">
        <v>31</v>
      </c>
      <c r="C140" s="89" t="s">
        <v>69</v>
      </c>
      <c r="D140" s="90"/>
      <c r="E140" s="100"/>
      <c r="F140" s="113">
        <v>287.20176838764</v>
      </c>
      <c r="G140" s="113">
        <v>287.20176838764</v>
      </c>
      <c r="H140" s="118">
        <v>0</v>
      </c>
      <c r="I140" s="119">
        <v>0</v>
      </c>
      <c r="J140" s="49"/>
      <c r="K140" s="105"/>
      <c r="L140" s="127"/>
      <c r="M140" s="105"/>
      <c r="N140" s="106"/>
      <c r="O140" s="107"/>
      <c r="P140" s="107"/>
      <c r="Q140" s="107"/>
    </row>
    <row r="141" spans="1:17" ht="12.75">
      <c r="A141" s="236"/>
      <c r="B141" s="99">
        <v>32</v>
      </c>
      <c r="C141" s="89" t="s">
        <v>65</v>
      </c>
      <c r="D141" s="90"/>
      <c r="E141" s="100"/>
      <c r="F141" s="113">
        <v>265.308643870888</v>
      </c>
      <c r="G141" s="113">
        <v>180.60508399497806</v>
      </c>
      <c r="H141" s="118">
        <v>84.7035598759099</v>
      </c>
      <c r="I141" s="119">
        <v>0</v>
      </c>
      <c r="J141" s="49"/>
      <c r="K141" s="105"/>
      <c r="L141" s="127"/>
      <c r="M141" s="105"/>
      <c r="N141" s="106"/>
      <c r="O141" s="107"/>
      <c r="P141" s="107"/>
      <c r="Q141" s="107"/>
    </row>
    <row r="142" spans="1:17" ht="12.75">
      <c r="A142" s="236"/>
      <c r="B142" s="99">
        <v>33</v>
      </c>
      <c r="C142" s="89" t="s">
        <v>39</v>
      </c>
      <c r="D142" s="90"/>
      <c r="E142" s="100"/>
      <c r="F142" s="113">
        <v>55.899615213602814</v>
      </c>
      <c r="G142" s="113">
        <v>55.899615213602814</v>
      </c>
      <c r="H142" s="118">
        <v>0</v>
      </c>
      <c r="I142" s="119">
        <v>0</v>
      </c>
      <c r="J142" s="49"/>
      <c r="K142" s="105"/>
      <c r="L142" s="105"/>
      <c r="M142" s="105"/>
      <c r="N142" s="106"/>
      <c r="O142" s="107"/>
      <c r="P142" s="107"/>
      <c r="Q142" s="107"/>
    </row>
    <row r="143" spans="1:17" ht="12.75">
      <c r="A143" s="236"/>
      <c r="B143" s="99">
        <v>34</v>
      </c>
      <c r="C143" s="89" t="s">
        <v>70</v>
      </c>
      <c r="D143" s="90"/>
      <c r="E143" s="100"/>
      <c r="F143" s="113">
        <v>33.9184081615265</v>
      </c>
      <c r="G143" s="113">
        <v>5.320908407921883</v>
      </c>
      <c r="H143" s="118">
        <v>28.597499753604616</v>
      </c>
      <c r="I143" s="119">
        <v>0</v>
      </c>
      <c r="J143" s="49"/>
      <c r="K143" s="105"/>
      <c r="L143" s="105"/>
      <c r="M143" s="105"/>
      <c r="N143" s="106"/>
      <c r="O143" s="107"/>
      <c r="P143" s="107"/>
      <c r="Q143" s="107"/>
    </row>
    <row r="144" spans="1:17" ht="12.75">
      <c r="A144" s="236"/>
      <c r="B144" s="99">
        <v>35</v>
      </c>
      <c r="C144" s="89" t="s">
        <v>63</v>
      </c>
      <c r="D144" s="90"/>
      <c r="E144" s="100"/>
      <c r="F144" s="113">
        <v>22.992732512406974</v>
      </c>
      <c r="G144" s="113">
        <v>21.08643477186141</v>
      </c>
      <c r="H144" s="118">
        <v>1.9062977405455632</v>
      </c>
      <c r="I144" s="119">
        <v>0</v>
      </c>
      <c r="J144" s="49"/>
      <c r="K144" s="105"/>
      <c r="L144" s="105"/>
      <c r="M144" s="105"/>
      <c r="N144" s="106"/>
      <c r="O144" s="107"/>
      <c r="P144" s="107"/>
      <c r="Q144" s="107"/>
    </row>
    <row r="145" spans="1:17" ht="12.75">
      <c r="A145" s="236"/>
      <c r="B145" s="99">
        <v>36</v>
      </c>
      <c r="C145" s="89" t="s">
        <v>64</v>
      </c>
      <c r="D145" s="90"/>
      <c r="E145" s="100"/>
      <c r="F145" s="113">
        <v>17.956676705906023</v>
      </c>
      <c r="G145" s="113">
        <v>17.956676705906023</v>
      </c>
      <c r="H145" s="118">
        <v>0</v>
      </c>
      <c r="I145" s="119">
        <v>0</v>
      </c>
      <c r="J145" s="49"/>
      <c r="K145" s="105"/>
      <c r="L145" s="105"/>
      <c r="M145" s="105"/>
      <c r="N145" s="106"/>
      <c r="O145" s="107"/>
      <c r="P145" s="107"/>
      <c r="Q145" s="107"/>
    </row>
    <row r="146" spans="1:17" ht="13.5" thickBot="1">
      <c r="A146" s="236"/>
      <c r="B146" s="101">
        <v>37</v>
      </c>
      <c r="C146" s="102" t="s">
        <v>44</v>
      </c>
      <c r="D146" s="103"/>
      <c r="E146" s="104"/>
      <c r="F146" s="115">
        <v>10.10372283826554</v>
      </c>
      <c r="G146" s="115">
        <v>10.10372283826554</v>
      </c>
      <c r="H146" s="120">
        <v>0</v>
      </c>
      <c r="I146" s="121">
        <v>0</v>
      </c>
      <c r="J146" s="49"/>
      <c r="K146" s="105"/>
      <c r="L146" s="105"/>
      <c r="M146" s="105"/>
      <c r="N146" s="106"/>
      <c r="O146" s="107"/>
      <c r="P146" s="107"/>
      <c r="Q146" s="107"/>
    </row>
    <row r="147" spans="2:14" ht="12.75">
      <c r="B147" s="105" t="s">
        <v>72</v>
      </c>
      <c r="C147" s="49"/>
      <c r="D147" s="49"/>
      <c r="E147" s="49"/>
      <c r="F147" s="208"/>
      <c r="G147" s="208"/>
      <c r="H147" s="208"/>
      <c r="I147" s="208"/>
      <c r="J147" s="49"/>
      <c r="K147" s="49"/>
      <c r="L147" s="49"/>
      <c r="M147" s="49"/>
      <c r="N147" s="2"/>
    </row>
    <row r="148" spans="2:14" ht="12.75">
      <c r="B148" s="105" t="s">
        <v>71</v>
      </c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2"/>
    </row>
    <row r="149" spans="3:14" ht="12.75">
      <c r="C149" s="2"/>
      <c r="D149" s="2"/>
      <c r="E149" s="2"/>
      <c r="F149" s="46"/>
      <c r="G149" s="2"/>
      <c r="H149" s="2"/>
      <c r="I149" s="2"/>
      <c r="J149" s="2"/>
      <c r="K149" s="2"/>
      <c r="L149" s="2"/>
      <c r="M149" s="2"/>
      <c r="N149" s="2"/>
    </row>
    <row r="150" spans="2:14" ht="12.75">
      <c r="B150" s="49"/>
      <c r="C150" s="105"/>
      <c r="D150" s="105"/>
      <c r="E150" s="105"/>
      <c r="F150" s="167"/>
      <c r="G150" s="105"/>
      <c r="H150" s="105"/>
      <c r="I150" s="105"/>
      <c r="J150" s="105"/>
      <c r="K150" s="105"/>
      <c r="L150" s="105"/>
      <c r="M150" s="105"/>
      <c r="N150" s="105"/>
    </row>
    <row r="151" spans="2:14" ht="12.75">
      <c r="B151" s="49"/>
      <c r="C151" s="105"/>
      <c r="D151" s="105"/>
      <c r="E151" s="105"/>
      <c r="F151" s="127"/>
      <c r="G151" s="105"/>
      <c r="H151" s="105"/>
      <c r="I151" s="105"/>
      <c r="J151" s="105"/>
      <c r="K151" s="105"/>
      <c r="L151" s="105"/>
      <c r="M151" s="105"/>
      <c r="N151" s="106"/>
    </row>
    <row r="152" spans="2:14" ht="12.75">
      <c r="B152" s="49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6"/>
    </row>
    <row r="153" spans="2:14" ht="12.75"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2"/>
    </row>
    <row r="154" spans="2:14" ht="12.75"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2"/>
    </row>
    <row r="155" spans="2:15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2:15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6" ht="12.75">
      <c r="A157" s="140"/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</row>
    <row r="158" spans="1:16" ht="12.75">
      <c r="A158" s="140"/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</row>
    <row r="159" spans="1:16" ht="12.75">
      <c r="A159" s="140"/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</row>
    <row r="160" spans="1:16" ht="12.75">
      <c r="A160" s="140"/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</row>
    <row r="161" spans="1:16" ht="12.75">
      <c r="A161" s="140"/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</row>
    <row r="162" spans="1:16" ht="12.75">
      <c r="A162" s="140"/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</row>
    <row r="163" spans="1:16" ht="12.75">
      <c r="A163" s="140"/>
      <c r="B163" s="125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</row>
    <row r="164" spans="1:16" ht="12.75">
      <c r="A164" s="140"/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</row>
    <row r="165" spans="1:16" ht="12.75">
      <c r="A165" s="140"/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</row>
    <row r="166" spans="1:16" ht="12.75" customHeight="1">
      <c r="A166" s="140"/>
      <c r="B166" s="259"/>
      <c r="C166" s="259"/>
      <c r="D166" s="259"/>
      <c r="E166" s="259"/>
      <c r="F166" s="259"/>
      <c r="G166" s="259"/>
      <c r="H166" s="259"/>
      <c r="I166" s="259"/>
      <c r="J166" s="259"/>
      <c r="K166" s="259"/>
      <c r="L166" s="259"/>
      <c r="M166" s="259"/>
      <c r="N166" s="126"/>
      <c r="O166" s="126"/>
      <c r="P166" s="126"/>
    </row>
    <row r="167" spans="1:16" ht="12.75">
      <c r="A167" s="140"/>
      <c r="B167" s="92"/>
      <c r="C167" s="9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126"/>
      <c r="O167" s="126"/>
      <c r="P167" s="126"/>
    </row>
    <row r="168" spans="1:16" ht="12.75" customHeight="1">
      <c r="A168" s="140"/>
      <c r="B168" s="260"/>
      <c r="C168" s="125"/>
      <c r="D168" s="148"/>
      <c r="E168" s="148"/>
      <c r="F168" s="148"/>
      <c r="G168" s="148"/>
      <c r="H168" s="148"/>
      <c r="I168" s="148"/>
      <c r="J168" s="148"/>
      <c r="K168" s="148"/>
      <c r="L168" s="149"/>
      <c r="M168" s="149"/>
      <c r="N168" s="126"/>
      <c r="O168" s="126"/>
      <c r="P168" s="126"/>
    </row>
    <row r="169" spans="1:16" ht="12.75">
      <c r="A169" s="140"/>
      <c r="B169" s="260"/>
      <c r="C169" s="125"/>
      <c r="D169" s="148"/>
      <c r="E169" s="148"/>
      <c r="F169" s="148"/>
      <c r="G169" s="148"/>
      <c r="H169" s="148"/>
      <c r="I169" s="148"/>
      <c r="J169" s="148"/>
      <c r="K169" s="148"/>
      <c r="L169" s="149"/>
      <c r="M169" s="149"/>
      <c r="N169" s="126"/>
      <c r="O169" s="126"/>
      <c r="P169" s="126"/>
    </row>
    <row r="170" spans="1:16" ht="12.75">
      <c r="A170" s="140"/>
      <c r="B170" s="260"/>
      <c r="C170" s="125"/>
      <c r="D170" s="148"/>
      <c r="E170" s="148"/>
      <c r="F170" s="148"/>
      <c r="G170" s="148"/>
      <c r="H170" s="148"/>
      <c r="I170" s="148"/>
      <c r="J170" s="148"/>
      <c r="K170" s="148"/>
      <c r="L170" s="149"/>
      <c r="M170" s="149"/>
      <c r="N170" s="126"/>
      <c r="O170" s="126"/>
      <c r="P170" s="126"/>
    </row>
    <row r="171" spans="1:16" ht="12.75">
      <c r="A171" s="140"/>
      <c r="B171" s="260"/>
      <c r="C171" s="125"/>
      <c r="D171" s="148"/>
      <c r="E171" s="148"/>
      <c r="F171" s="148"/>
      <c r="G171" s="148"/>
      <c r="H171" s="148"/>
      <c r="I171" s="148"/>
      <c r="J171" s="148"/>
      <c r="K171" s="148"/>
      <c r="L171" s="149"/>
      <c r="M171" s="149"/>
      <c r="N171" s="126"/>
      <c r="O171" s="126"/>
      <c r="P171" s="126"/>
    </row>
    <row r="172" spans="1:16" ht="12.75">
      <c r="A172" s="140"/>
      <c r="B172" s="260"/>
      <c r="C172" s="125"/>
      <c r="D172" s="148"/>
      <c r="E172" s="148"/>
      <c r="F172" s="148"/>
      <c r="G172" s="148"/>
      <c r="H172" s="148"/>
      <c r="I172" s="148"/>
      <c r="J172" s="148"/>
      <c r="K172" s="148"/>
      <c r="L172" s="149"/>
      <c r="M172" s="149"/>
      <c r="N172" s="126"/>
      <c r="O172" s="126"/>
      <c r="P172" s="126"/>
    </row>
    <row r="173" spans="1:16" ht="12.75">
      <c r="A173" s="140"/>
      <c r="B173" s="260"/>
      <c r="C173" s="125"/>
      <c r="D173" s="148"/>
      <c r="E173" s="148"/>
      <c r="F173" s="148"/>
      <c r="G173" s="148"/>
      <c r="H173" s="148"/>
      <c r="I173" s="148"/>
      <c r="J173" s="148"/>
      <c r="K173" s="148"/>
      <c r="L173" s="149"/>
      <c r="M173" s="149"/>
      <c r="N173" s="126"/>
      <c r="O173" s="126"/>
      <c r="P173" s="126"/>
    </row>
    <row r="174" spans="1:16" ht="12.75">
      <c r="A174" s="140"/>
      <c r="B174" s="260"/>
      <c r="C174" s="125"/>
      <c r="D174" s="148"/>
      <c r="E174" s="148"/>
      <c r="F174" s="148"/>
      <c r="G174" s="148"/>
      <c r="H174" s="148"/>
      <c r="I174" s="148"/>
      <c r="J174" s="148"/>
      <c r="K174" s="148"/>
      <c r="L174" s="149"/>
      <c r="M174" s="149"/>
      <c r="N174" s="126"/>
      <c r="O174" s="126"/>
      <c r="P174" s="126"/>
    </row>
    <row r="175" spans="1:16" ht="12.75">
      <c r="A175" s="140"/>
      <c r="B175" s="260"/>
      <c r="C175" s="125"/>
      <c r="D175" s="148"/>
      <c r="E175" s="148"/>
      <c r="F175" s="148"/>
      <c r="G175" s="148"/>
      <c r="H175" s="148"/>
      <c r="I175" s="148"/>
      <c r="J175" s="148"/>
      <c r="K175" s="148"/>
      <c r="L175" s="149"/>
      <c r="M175" s="149"/>
      <c r="N175" s="126"/>
      <c r="O175" s="126"/>
      <c r="P175" s="126"/>
    </row>
    <row r="176" spans="1:16" ht="12.75">
      <c r="A176" s="140"/>
      <c r="B176" s="260"/>
      <c r="C176" s="125"/>
      <c r="D176" s="148"/>
      <c r="E176" s="148"/>
      <c r="F176" s="148"/>
      <c r="G176" s="148"/>
      <c r="H176" s="148"/>
      <c r="I176" s="148"/>
      <c r="J176" s="148"/>
      <c r="K176" s="148"/>
      <c r="L176" s="149"/>
      <c r="M176" s="149"/>
      <c r="N176" s="126"/>
      <c r="O176" s="126"/>
      <c r="P176" s="126"/>
    </row>
    <row r="177" spans="1:16" ht="12.75">
      <c r="A177" s="140"/>
      <c r="B177" s="260"/>
      <c r="C177" s="125"/>
      <c r="D177" s="148"/>
      <c r="E177" s="148"/>
      <c r="F177" s="148"/>
      <c r="G177" s="148"/>
      <c r="H177" s="148"/>
      <c r="I177" s="148"/>
      <c r="J177" s="148"/>
      <c r="K177" s="148"/>
      <c r="L177" s="149"/>
      <c r="M177" s="149"/>
      <c r="N177" s="126"/>
      <c r="O177" s="126"/>
      <c r="P177" s="126"/>
    </row>
    <row r="178" spans="1:16" ht="12.75">
      <c r="A178" s="140"/>
      <c r="B178" s="260"/>
      <c r="C178" s="125"/>
      <c r="D178" s="148"/>
      <c r="E178" s="148"/>
      <c r="F178" s="148"/>
      <c r="G178" s="148"/>
      <c r="H178" s="148"/>
      <c r="I178" s="148"/>
      <c r="J178" s="148"/>
      <c r="K178" s="148"/>
      <c r="L178" s="149"/>
      <c r="M178" s="149"/>
      <c r="N178" s="126"/>
      <c r="O178" s="126"/>
      <c r="P178" s="126"/>
    </row>
    <row r="179" spans="1:16" ht="12.75">
      <c r="A179" s="140"/>
      <c r="B179" s="260"/>
      <c r="C179" s="125"/>
      <c r="D179" s="148"/>
      <c r="E179" s="148"/>
      <c r="F179" s="148"/>
      <c r="G179" s="148"/>
      <c r="H179" s="148"/>
      <c r="I179" s="148"/>
      <c r="J179" s="148"/>
      <c r="K179" s="148"/>
      <c r="L179" s="149"/>
      <c r="M179" s="149"/>
      <c r="N179" s="126"/>
      <c r="O179" s="126"/>
      <c r="P179" s="126"/>
    </row>
    <row r="180" spans="1:16" ht="12.75">
      <c r="A180" s="140"/>
      <c r="B180" s="259"/>
      <c r="C180" s="259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26"/>
      <c r="O180" s="126"/>
      <c r="P180" s="126"/>
    </row>
    <row r="181" spans="1:16" ht="12.75">
      <c r="A181" s="140"/>
      <c r="B181" s="260"/>
      <c r="C181" s="125"/>
      <c r="D181" s="148"/>
      <c r="E181" s="148"/>
      <c r="F181" s="148"/>
      <c r="G181" s="148"/>
      <c r="H181" s="148"/>
      <c r="I181" s="148"/>
      <c r="J181" s="148"/>
      <c r="K181" s="148"/>
      <c r="L181" s="149"/>
      <c r="M181" s="149"/>
      <c r="N181" s="126"/>
      <c r="O181" s="126"/>
      <c r="P181" s="126"/>
    </row>
    <row r="182" spans="1:16" ht="12.75">
      <c r="A182" s="140"/>
      <c r="B182" s="260"/>
      <c r="C182" s="125"/>
      <c r="D182" s="148"/>
      <c r="E182" s="148"/>
      <c r="F182" s="148"/>
      <c r="G182" s="148"/>
      <c r="H182" s="148"/>
      <c r="I182" s="148"/>
      <c r="J182" s="148"/>
      <c r="K182" s="148"/>
      <c r="L182" s="149"/>
      <c r="M182" s="149"/>
      <c r="N182" s="126"/>
      <c r="O182" s="126"/>
      <c r="P182" s="126"/>
    </row>
    <row r="183" spans="1:16" ht="12.75">
      <c r="A183" s="140"/>
      <c r="B183" s="260"/>
      <c r="C183" s="125"/>
      <c r="D183" s="148"/>
      <c r="E183" s="148"/>
      <c r="F183" s="148"/>
      <c r="G183" s="148"/>
      <c r="H183" s="148"/>
      <c r="I183" s="148"/>
      <c r="J183" s="148"/>
      <c r="K183" s="148"/>
      <c r="L183" s="149"/>
      <c r="M183" s="149"/>
      <c r="N183" s="126"/>
      <c r="O183" s="126"/>
      <c r="P183" s="126"/>
    </row>
    <row r="184" spans="1:16" ht="12.75">
      <c r="A184" s="140"/>
      <c r="B184" s="260"/>
      <c r="C184" s="125"/>
      <c r="D184" s="148"/>
      <c r="E184" s="148"/>
      <c r="F184" s="148"/>
      <c r="G184" s="148"/>
      <c r="H184" s="148"/>
      <c r="I184" s="148"/>
      <c r="J184" s="148"/>
      <c r="K184" s="148"/>
      <c r="L184" s="149"/>
      <c r="M184" s="149"/>
      <c r="N184" s="126"/>
      <c r="O184" s="126"/>
      <c r="P184" s="126"/>
    </row>
    <row r="185" spans="1:16" ht="12.75">
      <c r="A185" s="140"/>
      <c r="B185" s="260"/>
      <c r="C185" s="125"/>
      <c r="D185" s="148"/>
      <c r="E185" s="148"/>
      <c r="F185" s="148"/>
      <c r="G185" s="148"/>
      <c r="H185" s="148"/>
      <c r="I185" s="148"/>
      <c r="J185" s="148"/>
      <c r="K185" s="148"/>
      <c r="L185" s="149"/>
      <c r="M185" s="149"/>
      <c r="N185" s="126"/>
      <c r="O185" s="126"/>
      <c r="P185" s="126"/>
    </row>
    <row r="186" spans="1:16" ht="12.75">
      <c r="A186" s="140"/>
      <c r="B186" s="260"/>
      <c r="C186" s="125"/>
      <c r="D186" s="148"/>
      <c r="E186" s="148"/>
      <c r="F186" s="148"/>
      <c r="G186" s="148"/>
      <c r="H186" s="148"/>
      <c r="I186" s="148"/>
      <c r="J186" s="148"/>
      <c r="K186" s="148"/>
      <c r="L186" s="149"/>
      <c r="M186" s="149"/>
      <c r="N186" s="126"/>
      <c r="O186" s="126"/>
      <c r="P186" s="126"/>
    </row>
    <row r="187" spans="1:16" ht="12.75">
      <c r="A187" s="140"/>
      <c r="B187" s="260"/>
      <c r="C187" s="125"/>
      <c r="D187" s="148"/>
      <c r="E187" s="148"/>
      <c r="F187" s="148"/>
      <c r="G187" s="148"/>
      <c r="H187" s="148"/>
      <c r="I187" s="148"/>
      <c r="J187" s="148"/>
      <c r="K187" s="148"/>
      <c r="L187" s="149"/>
      <c r="M187" s="149"/>
      <c r="N187" s="126"/>
      <c r="O187" s="126"/>
      <c r="P187" s="126"/>
    </row>
    <row r="188" spans="1:16" ht="12.75">
      <c r="A188" s="140"/>
      <c r="B188" s="260"/>
      <c r="C188" s="125"/>
      <c r="D188" s="148"/>
      <c r="E188" s="148"/>
      <c r="F188" s="148"/>
      <c r="G188" s="148"/>
      <c r="H188" s="148"/>
      <c r="I188" s="148"/>
      <c r="J188" s="148"/>
      <c r="K188" s="148"/>
      <c r="L188" s="149"/>
      <c r="M188" s="149"/>
      <c r="N188" s="126"/>
      <c r="O188" s="126"/>
      <c r="P188" s="126"/>
    </row>
    <row r="189" spans="1:16" ht="12.75">
      <c r="A189" s="140"/>
      <c r="B189" s="260"/>
      <c r="C189" s="125"/>
      <c r="D189" s="148"/>
      <c r="E189" s="148"/>
      <c r="F189" s="148"/>
      <c r="G189" s="148"/>
      <c r="H189" s="148"/>
      <c r="I189" s="148"/>
      <c r="J189" s="148"/>
      <c r="K189" s="148"/>
      <c r="L189" s="149"/>
      <c r="M189" s="149"/>
      <c r="N189" s="126"/>
      <c r="O189" s="126"/>
      <c r="P189" s="126"/>
    </row>
    <row r="190" spans="1:16" ht="12.75">
      <c r="A190" s="140"/>
      <c r="B190" s="260"/>
      <c r="C190" s="125"/>
      <c r="D190" s="148"/>
      <c r="E190" s="148"/>
      <c r="F190" s="148"/>
      <c r="G190" s="148"/>
      <c r="H190" s="148"/>
      <c r="I190" s="148"/>
      <c r="J190" s="148"/>
      <c r="K190" s="148"/>
      <c r="L190" s="149"/>
      <c r="M190" s="149"/>
      <c r="N190" s="126"/>
      <c r="O190" s="126"/>
      <c r="P190" s="126"/>
    </row>
    <row r="191" spans="1:16" ht="12.75">
      <c r="A191" s="140"/>
      <c r="B191" s="260"/>
      <c r="C191" s="125"/>
      <c r="D191" s="148"/>
      <c r="E191" s="148"/>
      <c r="F191" s="148"/>
      <c r="G191" s="148"/>
      <c r="H191" s="148"/>
      <c r="I191" s="148"/>
      <c r="J191" s="148"/>
      <c r="K191" s="148"/>
      <c r="L191" s="149"/>
      <c r="M191" s="149"/>
      <c r="N191" s="126"/>
      <c r="O191" s="126"/>
      <c r="P191" s="126"/>
    </row>
    <row r="192" spans="1:16" ht="12.75">
      <c r="A192" s="140"/>
      <c r="B192" s="260"/>
      <c r="C192" s="125"/>
      <c r="D192" s="148"/>
      <c r="E192" s="148"/>
      <c r="F192" s="148"/>
      <c r="G192" s="148"/>
      <c r="H192" s="148"/>
      <c r="I192" s="148"/>
      <c r="J192" s="148"/>
      <c r="K192" s="148"/>
      <c r="L192" s="149"/>
      <c r="M192" s="149"/>
      <c r="N192" s="126"/>
      <c r="O192" s="126"/>
      <c r="P192" s="126"/>
    </row>
    <row r="193" spans="1:16" ht="12.75">
      <c r="A193" s="140"/>
      <c r="B193" s="259"/>
      <c r="C193" s="259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26"/>
      <c r="O193" s="126"/>
      <c r="P193" s="126"/>
    </row>
    <row r="194" spans="1:16" ht="12.75">
      <c r="A194" s="140"/>
      <c r="B194" s="257"/>
      <c r="C194" s="258"/>
      <c r="D194" s="258"/>
      <c r="E194" s="258"/>
      <c r="F194" s="258"/>
      <c r="G194" s="258"/>
      <c r="H194" s="258"/>
      <c r="I194" s="258"/>
      <c r="J194" s="258"/>
      <c r="K194" s="258"/>
      <c r="L194" s="258"/>
      <c r="M194" s="258"/>
      <c r="N194" s="126"/>
      <c r="O194" s="126"/>
      <c r="P194" s="126"/>
    </row>
    <row r="195" spans="1:16" ht="12.75">
      <c r="A195" s="140"/>
      <c r="B195" s="257"/>
      <c r="C195" s="258"/>
      <c r="D195" s="258"/>
      <c r="E195" s="258"/>
      <c r="F195" s="258"/>
      <c r="G195" s="258"/>
      <c r="H195" s="258"/>
      <c r="I195" s="258"/>
      <c r="J195" s="258"/>
      <c r="K195" s="258"/>
      <c r="L195" s="258"/>
      <c r="M195" s="258"/>
      <c r="N195" s="126"/>
      <c r="O195" s="126"/>
      <c r="P195" s="126"/>
    </row>
    <row r="196" spans="1:16" ht="12.75">
      <c r="A196" s="140"/>
      <c r="B196" s="257"/>
      <c r="C196" s="258"/>
      <c r="D196" s="258"/>
      <c r="E196" s="258"/>
      <c r="F196" s="258"/>
      <c r="G196" s="258"/>
      <c r="H196" s="258"/>
      <c r="I196" s="258"/>
      <c r="J196" s="258"/>
      <c r="K196" s="258"/>
      <c r="L196" s="258"/>
      <c r="M196" s="258"/>
      <c r="N196" s="126"/>
      <c r="O196" s="126"/>
      <c r="P196" s="126"/>
    </row>
    <row r="197" spans="1:16" ht="12.75">
      <c r="A197" s="140"/>
      <c r="B197" s="258"/>
      <c r="C197" s="258"/>
      <c r="D197" s="258"/>
      <c r="E197" s="258"/>
      <c r="F197" s="258"/>
      <c r="G197" s="258"/>
      <c r="H197" s="258"/>
      <c r="I197" s="258"/>
      <c r="J197" s="258"/>
      <c r="K197" s="258"/>
      <c r="L197" s="258"/>
      <c r="M197" s="258"/>
      <c r="N197" s="126"/>
      <c r="O197" s="126"/>
      <c r="P197" s="126"/>
    </row>
    <row r="198" spans="1:16" ht="12.75">
      <c r="A198" s="140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126"/>
      <c r="O198" s="126"/>
      <c r="P198" s="126"/>
    </row>
    <row r="199" spans="1:16" ht="12.75">
      <c r="A199" s="140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126"/>
      <c r="O199" s="126"/>
      <c r="P199" s="126"/>
    </row>
    <row r="200" spans="1:16" ht="12.75">
      <c r="A200" s="140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126"/>
      <c r="O200" s="126"/>
      <c r="P200" s="126"/>
    </row>
    <row r="201" spans="1:16" ht="12.75">
      <c r="A201" s="140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126"/>
      <c r="O201" s="126"/>
      <c r="P201" s="126"/>
    </row>
    <row r="202" spans="1:16" ht="12.75">
      <c r="A202" s="140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126"/>
      <c r="O202" s="126"/>
      <c r="P202" s="126"/>
    </row>
    <row r="203" spans="1:16" ht="12.75">
      <c r="A203" s="140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126"/>
      <c r="O203" s="126"/>
      <c r="P203" s="126"/>
    </row>
    <row r="204" spans="1:16" ht="12.75">
      <c r="A204" s="140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126"/>
      <c r="O204" s="126"/>
      <c r="P204" s="126"/>
    </row>
    <row r="205" spans="1:16" ht="12.75">
      <c r="A205" s="140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126"/>
      <c r="O205" s="126"/>
      <c r="P205" s="126"/>
    </row>
    <row r="206" spans="1:16" ht="12.75">
      <c r="A206" s="140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126"/>
      <c r="O206" s="126"/>
      <c r="P206" s="126"/>
    </row>
    <row r="207" spans="1:16" ht="12.75">
      <c r="A207" s="140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126"/>
      <c r="O207" s="126"/>
      <c r="P207" s="126"/>
    </row>
    <row r="208" spans="1:16" ht="12.75">
      <c r="A208" s="140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126"/>
      <c r="O208" s="126"/>
      <c r="P208" s="126"/>
    </row>
    <row r="209" spans="1:16" ht="12.75">
      <c r="A209" s="140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126"/>
      <c r="O209" s="126"/>
      <c r="P209" s="126"/>
    </row>
    <row r="210" spans="1:16" ht="12.75">
      <c r="A210" s="140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126"/>
      <c r="O210" s="126"/>
      <c r="P210" s="126"/>
    </row>
    <row r="211" spans="1:16" ht="12.75">
      <c r="A211" s="140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126"/>
      <c r="O211" s="126"/>
      <c r="P211" s="126"/>
    </row>
    <row r="212" spans="1:16" ht="12.75">
      <c r="A212" s="140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126"/>
      <c r="O212" s="126"/>
      <c r="P212" s="126"/>
    </row>
    <row r="213" spans="1:16" ht="12.75">
      <c r="A213" s="140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126"/>
      <c r="O213" s="126"/>
      <c r="P213" s="126"/>
    </row>
    <row r="214" spans="1:16" ht="12.75">
      <c r="A214" s="140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126"/>
      <c r="O214" s="126"/>
      <c r="P214" s="126"/>
    </row>
    <row r="215" spans="1:16" ht="12.75">
      <c r="A215" s="140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126"/>
      <c r="O215" s="126"/>
      <c r="P215" s="126"/>
    </row>
    <row r="216" spans="1:16" ht="12.75">
      <c r="A216" s="140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126"/>
      <c r="O216" s="126"/>
      <c r="P216" s="126"/>
    </row>
    <row r="217" spans="1:16" ht="12.75">
      <c r="A217" s="140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126"/>
      <c r="O217" s="126"/>
      <c r="P217" s="126"/>
    </row>
    <row r="218" spans="1:16" ht="12.75">
      <c r="A218" s="140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126"/>
      <c r="O218" s="126"/>
      <c r="P218" s="126"/>
    </row>
    <row r="219" spans="1:16" ht="12.75">
      <c r="A219" s="140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126"/>
      <c r="O219" s="126"/>
      <c r="P219" s="126"/>
    </row>
    <row r="220" spans="1:16" ht="12.75">
      <c r="A220" s="140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126"/>
      <c r="O220" s="126"/>
      <c r="P220" s="126"/>
    </row>
    <row r="221" spans="1:16" ht="12.75">
      <c r="A221" s="140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126"/>
      <c r="O221" s="126"/>
      <c r="P221" s="126"/>
    </row>
    <row r="222" spans="1:16" ht="12.75">
      <c r="A222" s="140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126"/>
      <c r="O222" s="126"/>
      <c r="P222" s="126"/>
    </row>
    <row r="223" spans="1:16" ht="12.75">
      <c r="A223" s="140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126"/>
      <c r="O223" s="126"/>
      <c r="P223" s="126"/>
    </row>
    <row r="224" spans="1:16" ht="12.75">
      <c r="A224" s="140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126"/>
      <c r="O224" s="126"/>
      <c r="P224" s="126"/>
    </row>
    <row r="225" spans="1:16" ht="12.75">
      <c r="A225" s="140"/>
      <c r="B225" s="151"/>
      <c r="C225" s="151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26"/>
      <c r="O225" s="126"/>
      <c r="P225" s="126"/>
    </row>
    <row r="226" spans="1:16" ht="12.75">
      <c r="A226" s="140"/>
      <c r="B226" s="151"/>
      <c r="C226" s="151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  <c r="N226" s="126"/>
      <c r="O226" s="126"/>
      <c r="P226" s="126"/>
    </row>
    <row r="227" spans="1:16" ht="12.75">
      <c r="A227" s="140"/>
      <c r="B227" s="151"/>
      <c r="C227" s="151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  <c r="N227" s="126"/>
      <c r="O227" s="126"/>
      <c r="P227" s="126"/>
    </row>
    <row r="228" spans="1:16" ht="12.75">
      <c r="A228" s="140"/>
      <c r="B228" s="263"/>
      <c r="C228" s="264"/>
      <c r="D228" s="259"/>
      <c r="E228" s="259"/>
      <c r="F228" s="259"/>
      <c r="G228" s="259"/>
      <c r="H228" s="259"/>
      <c r="I228" s="259"/>
      <c r="J228" s="259"/>
      <c r="K228" s="259"/>
      <c r="L228" s="259"/>
      <c r="M228" s="259"/>
      <c r="N228" s="126"/>
      <c r="O228" s="126"/>
      <c r="P228" s="126"/>
    </row>
    <row r="229" spans="1:16" ht="12.75">
      <c r="A229" s="140"/>
      <c r="B229" s="264"/>
      <c r="C229" s="264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126"/>
      <c r="O229" s="126"/>
      <c r="P229" s="126"/>
    </row>
    <row r="230" spans="1:16" ht="12.75" customHeight="1">
      <c r="A230" s="140"/>
      <c r="B230" s="260"/>
      <c r="C230" s="143"/>
      <c r="D230" s="153"/>
      <c r="E230" s="153"/>
      <c r="F230" s="153"/>
      <c r="G230" s="153"/>
      <c r="H230" s="153"/>
      <c r="I230" s="153"/>
      <c r="J230" s="153"/>
      <c r="K230" s="153"/>
      <c r="L230" s="153"/>
      <c r="M230" s="153"/>
      <c r="N230" s="126"/>
      <c r="O230" s="126"/>
      <c r="P230" s="126"/>
    </row>
    <row r="231" spans="1:16" ht="12.75" customHeight="1">
      <c r="A231" s="140"/>
      <c r="B231" s="296"/>
      <c r="C231" s="143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N231" s="126"/>
      <c r="O231" s="126"/>
      <c r="P231" s="126"/>
    </row>
    <row r="232" spans="1:16" ht="13.5" customHeight="1">
      <c r="A232" s="140"/>
      <c r="B232" s="296"/>
      <c r="C232" s="143"/>
      <c r="D232" s="153"/>
      <c r="E232" s="153"/>
      <c r="F232" s="153"/>
      <c r="G232" s="153"/>
      <c r="H232" s="153"/>
      <c r="I232" s="153"/>
      <c r="J232" s="153"/>
      <c r="K232" s="153"/>
      <c r="L232" s="153"/>
      <c r="M232" s="153"/>
      <c r="N232" s="126"/>
      <c r="O232" s="126"/>
      <c r="P232" s="126"/>
    </row>
    <row r="233" spans="1:16" ht="12.75" customHeight="1">
      <c r="A233" s="140"/>
      <c r="B233" s="260"/>
      <c r="C233" s="143"/>
      <c r="D233" s="153"/>
      <c r="E233" s="153"/>
      <c r="F233" s="153"/>
      <c r="G233" s="153"/>
      <c r="H233" s="153"/>
      <c r="I233" s="153"/>
      <c r="J233" s="153"/>
      <c r="K233" s="153"/>
      <c r="L233" s="153"/>
      <c r="M233" s="153"/>
      <c r="N233" s="126"/>
      <c r="O233" s="126"/>
      <c r="P233" s="126"/>
    </row>
    <row r="234" spans="1:16" ht="12.75" customHeight="1">
      <c r="A234" s="140"/>
      <c r="B234" s="296"/>
      <c r="C234" s="143"/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N234" s="126"/>
      <c r="O234" s="126"/>
      <c r="P234" s="126"/>
    </row>
    <row r="235" spans="1:16" ht="13.5" customHeight="1">
      <c r="A235" s="140"/>
      <c r="B235" s="296"/>
      <c r="C235" s="143"/>
      <c r="D235" s="153"/>
      <c r="E235" s="153"/>
      <c r="F235" s="153"/>
      <c r="G235" s="153"/>
      <c r="H235" s="153"/>
      <c r="I235" s="153"/>
      <c r="J235" s="153"/>
      <c r="K235" s="153"/>
      <c r="L235" s="153"/>
      <c r="M235" s="153"/>
      <c r="N235" s="126"/>
      <c r="O235" s="126"/>
      <c r="P235" s="126"/>
    </row>
    <row r="236" spans="1:16" ht="12.75">
      <c r="A236" s="140"/>
      <c r="B236" s="126"/>
      <c r="C236" s="126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26"/>
      <c r="O236" s="126"/>
      <c r="P236" s="126"/>
    </row>
    <row r="237" spans="1:16" ht="12.75">
      <c r="A237" s="140"/>
      <c r="B237" s="126"/>
      <c r="C237" s="126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26"/>
      <c r="O237" s="126"/>
      <c r="P237" s="126"/>
    </row>
    <row r="238" spans="1:16" ht="12.75">
      <c r="A238" s="140"/>
      <c r="B238" s="126"/>
      <c r="C238" s="126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26"/>
      <c r="O238" s="126"/>
      <c r="P238" s="126"/>
    </row>
    <row r="239" spans="1:16" ht="12.75">
      <c r="A239" s="140"/>
      <c r="B239" s="126"/>
      <c r="C239" s="126"/>
      <c r="D239" s="152"/>
      <c r="E239" s="152"/>
      <c r="F239" s="152"/>
      <c r="G239" s="152"/>
      <c r="H239" s="152"/>
      <c r="I239" s="152"/>
      <c r="J239" s="152"/>
      <c r="K239" s="152"/>
      <c r="L239" s="152"/>
      <c r="M239" s="152"/>
      <c r="N239" s="126"/>
      <c r="O239" s="126"/>
      <c r="P239" s="126"/>
    </row>
    <row r="240" spans="1:16" ht="12.75">
      <c r="A240" s="140"/>
      <c r="B240" s="126"/>
      <c r="C240" s="126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26"/>
      <c r="O240" s="126"/>
      <c r="P240" s="126"/>
    </row>
    <row r="241" spans="1:16" ht="12.75">
      <c r="A241" s="140"/>
      <c r="B241" s="126"/>
      <c r="C241" s="126"/>
      <c r="D241" s="152"/>
      <c r="E241" s="152"/>
      <c r="F241" s="152"/>
      <c r="G241" s="152"/>
      <c r="H241" s="152"/>
      <c r="I241" s="152"/>
      <c r="J241" s="152"/>
      <c r="K241" s="152"/>
      <c r="L241" s="152"/>
      <c r="M241" s="152"/>
      <c r="N241" s="126"/>
      <c r="O241" s="126"/>
      <c r="P241" s="126"/>
    </row>
    <row r="242" spans="1:16" ht="12.75">
      <c r="A242" s="140"/>
      <c r="B242" s="126"/>
      <c r="C242" s="126"/>
      <c r="D242" s="152"/>
      <c r="E242" s="152"/>
      <c r="F242" s="152"/>
      <c r="G242" s="152"/>
      <c r="H242" s="152"/>
      <c r="I242" s="152"/>
      <c r="J242" s="152"/>
      <c r="K242" s="152"/>
      <c r="L242" s="152"/>
      <c r="M242" s="152"/>
      <c r="N242" s="126"/>
      <c r="O242" s="126"/>
      <c r="P242" s="126"/>
    </row>
    <row r="243" spans="1:16" ht="12.75">
      <c r="A243" s="140"/>
      <c r="B243" s="126"/>
      <c r="C243" s="126"/>
      <c r="D243" s="152"/>
      <c r="E243" s="152"/>
      <c r="F243" s="152"/>
      <c r="G243" s="152"/>
      <c r="H243" s="152"/>
      <c r="I243" s="152"/>
      <c r="J243" s="152"/>
      <c r="K243" s="152"/>
      <c r="L243" s="152"/>
      <c r="M243" s="152"/>
      <c r="N243" s="126"/>
      <c r="O243" s="126"/>
      <c r="P243" s="126"/>
    </row>
    <row r="244" spans="1:16" ht="12.75">
      <c r="A244" s="140"/>
      <c r="B244" s="126"/>
      <c r="C244" s="126"/>
      <c r="D244" s="152"/>
      <c r="E244" s="152"/>
      <c r="F244" s="152"/>
      <c r="G244" s="152"/>
      <c r="H244" s="152"/>
      <c r="I244" s="152"/>
      <c r="J244" s="152"/>
      <c r="K244" s="152"/>
      <c r="L244" s="152"/>
      <c r="M244" s="152"/>
      <c r="N244" s="126"/>
      <c r="O244" s="126"/>
      <c r="P244" s="126"/>
    </row>
    <row r="245" spans="1:16" ht="12.75">
      <c r="A245" s="140"/>
      <c r="B245" s="126"/>
      <c r="C245" s="126"/>
      <c r="D245" s="152"/>
      <c r="E245" s="152"/>
      <c r="F245" s="152"/>
      <c r="G245" s="152"/>
      <c r="H245" s="152"/>
      <c r="I245" s="152"/>
      <c r="J245" s="152"/>
      <c r="K245" s="152"/>
      <c r="L245" s="152"/>
      <c r="M245" s="152"/>
      <c r="N245" s="126"/>
      <c r="O245" s="126"/>
      <c r="P245" s="126"/>
    </row>
    <row r="246" spans="1:16" ht="12.75">
      <c r="A246" s="140"/>
      <c r="B246" s="126"/>
      <c r="C246" s="126"/>
      <c r="D246" s="152"/>
      <c r="E246" s="152"/>
      <c r="F246" s="152"/>
      <c r="G246" s="152"/>
      <c r="H246" s="152"/>
      <c r="I246" s="152"/>
      <c r="J246" s="152"/>
      <c r="K246" s="152"/>
      <c r="L246" s="152"/>
      <c r="M246" s="152"/>
      <c r="N246" s="126"/>
      <c r="O246" s="126"/>
      <c r="P246" s="126"/>
    </row>
    <row r="247" spans="1:16" ht="12.75">
      <c r="A247" s="140"/>
      <c r="B247" s="126"/>
      <c r="C247" s="126"/>
      <c r="D247" s="152"/>
      <c r="E247" s="152"/>
      <c r="F247" s="152"/>
      <c r="G247" s="152"/>
      <c r="H247" s="152"/>
      <c r="I247" s="152"/>
      <c r="J247" s="152"/>
      <c r="K247" s="152"/>
      <c r="L247" s="152"/>
      <c r="M247" s="152"/>
      <c r="N247" s="126"/>
      <c r="O247" s="126"/>
      <c r="P247" s="126"/>
    </row>
    <row r="248" spans="1:16" ht="12.75">
      <c r="A248" s="140"/>
      <c r="B248" s="126"/>
      <c r="C248" s="126"/>
      <c r="D248" s="152"/>
      <c r="E248" s="152"/>
      <c r="F248" s="152"/>
      <c r="G248" s="152"/>
      <c r="H248" s="152"/>
      <c r="I248" s="152"/>
      <c r="J248" s="152"/>
      <c r="K248" s="152"/>
      <c r="L248" s="152"/>
      <c r="M248" s="152"/>
      <c r="N248" s="126"/>
      <c r="O248" s="126"/>
      <c r="P248" s="126"/>
    </row>
    <row r="249" spans="1:16" ht="12.75">
      <c r="A249" s="140"/>
      <c r="B249" s="126"/>
      <c r="C249" s="126"/>
      <c r="D249" s="152"/>
      <c r="E249" s="152"/>
      <c r="F249" s="152"/>
      <c r="G249" s="152"/>
      <c r="H249" s="152"/>
      <c r="I249" s="152"/>
      <c r="J249" s="152"/>
      <c r="K249" s="152"/>
      <c r="L249" s="152"/>
      <c r="M249" s="152"/>
      <c r="N249" s="126"/>
      <c r="O249" s="126"/>
      <c r="P249" s="126"/>
    </row>
    <row r="250" spans="1:16" ht="12.75">
      <c r="A250" s="140"/>
      <c r="B250" s="126"/>
      <c r="C250" s="126"/>
      <c r="D250" s="152"/>
      <c r="E250" s="152"/>
      <c r="F250" s="152"/>
      <c r="G250" s="152"/>
      <c r="H250" s="152"/>
      <c r="I250" s="152"/>
      <c r="J250" s="152"/>
      <c r="K250" s="152"/>
      <c r="L250" s="152"/>
      <c r="M250" s="152"/>
      <c r="N250" s="126"/>
      <c r="O250" s="126"/>
      <c r="P250" s="126"/>
    </row>
    <row r="251" spans="1:16" ht="12.75">
      <c r="A251" s="140"/>
      <c r="B251" s="126"/>
      <c r="C251" s="126"/>
      <c r="D251" s="152"/>
      <c r="E251" s="152"/>
      <c r="F251" s="152"/>
      <c r="G251" s="152"/>
      <c r="H251" s="152"/>
      <c r="I251" s="152"/>
      <c r="J251" s="152"/>
      <c r="K251" s="152"/>
      <c r="L251" s="152"/>
      <c r="M251" s="152"/>
      <c r="N251" s="126"/>
      <c r="O251" s="126"/>
      <c r="P251" s="126"/>
    </row>
    <row r="252" spans="1:16" ht="12.75">
      <c r="A252" s="140"/>
      <c r="B252" s="126"/>
      <c r="C252" s="126"/>
      <c r="D252" s="152"/>
      <c r="E252" s="152"/>
      <c r="F252" s="152"/>
      <c r="G252" s="152"/>
      <c r="H252" s="152"/>
      <c r="I252" s="152"/>
      <c r="J252" s="152"/>
      <c r="K252" s="152"/>
      <c r="L252" s="152"/>
      <c r="M252" s="152"/>
      <c r="N252" s="126"/>
      <c r="O252" s="126"/>
      <c r="P252" s="126"/>
    </row>
    <row r="253" spans="1:16" ht="12.75">
      <c r="A253" s="140"/>
      <c r="B253" s="126"/>
      <c r="C253" s="126"/>
      <c r="D253" s="152"/>
      <c r="E253" s="152"/>
      <c r="F253" s="152"/>
      <c r="G253" s="152"/>
      <c r="H253" s="152"/>
      <c r="I253" s="152"/>
      <c r="J253" s="152"/>
      <c r="K253" s="152"/>
      <c r="L253" s="152"/>
      <c r="M253" s="152"/>
      <c r="N253" s="126"/>
      <c r="O253" s="126"/>
      <c r="P253" s="126"/>
    </row>
    <row r="254" spans="1:16" ht="12.75">
      <c r="A254" s="140"/>
      <c r="B254" s="126"/>
      <c r="C254" s="126"/>
      <c r="D254" s="152"/>
      <c r="E254" s="152"/>
      <c r="F254" s="152"/>
      <c r="G254" s="152"/>
      <c r="H254" s="152"/>
      <c r="I254" s="152"/>
      <c r="J254" s="152"/>
      <c r="K254" s="152"/>
      <c r="L254" s="152"/>
      <c r="M254" s="152"/>
      <c r="N254" s="126"/>
      <c r="O254" s="126"/>
      <c r="P254" s="126"/>
    </row>
    <row r="255" spans="1:16" ht="12.75">
      <c r="A255" s="140"/>
      <c r="B255" s="126"/>
      <c r="C255" s="126"/>
      <c r="D255" s="152"/>
      <c r="E255" s="152"/>
      <c r="F255" s="152"/>
      <c r="G255" s="152"/>
      <c r="H255" s="152"/>
      <c r="I255" s="152"/>
      <c r="J255" s="152"/>
      <c r="K255" s="152"/>
      <c r="L255" s="152"/>
      <c r="M255" s="152"/>
      <c r="N255" s="126"/>
      <c r="O255" s="126"/>
      <c r="P255" s="126"/>
    </row>
    <row r="256" spans="1:16" ht="12.75">
      <c r="A256" s="140"/>
      <c r="B256" s="126"/>
      <c r="C256" s="126"/>
      <c r="D256" s="152"/>
      <c r="E256" s="152"/>
      <c r="F256" s="152"/>
      <c r="G256" s="152"/>
      <c r="H256" s="152"/>
      <c r="I256" s="152"/>
      <c r="J256" s="152"/>
      <c r="K256" s="152"/>
      <c r="L256" s="152"/>
      <c r="M256" s="152"/>
      <c r="N256" s="126"/>
      <c r="O256" s="126"/>
      <c r="P256" s="126"/>
    </row>
    <row r="257" spans="1:16" ht="12.75">
      <c r="A257" s="140"/>
      <c r="B257" s="126"/>
      <c r="C257" s="126"/>
      <c r="D257" s="152"/>
      <c r="E257" s="152"/>
      <c r="F257" s="152"/>
      <c r="G257" s="152"/>
      <c r="H257" s="152"/>
      <c r="I257" s="152"/>
      <c r="J257" s="152"/>
      <c r="K257" s="152"/>
      <c r="L257" s="152"/>
      <c r="M257" s="152"/>
      <c r="N257" s="126"/>
      <c r="O257" s="126"/>
      <c r="P257" s="126"/>
    </row>
    <row r="258" spans="1:16" ht="12.75">
      <c r="A258" s="140"/>
      <c r="B258" s="126"/>
      <c r="C258" s="126"/>
      <c r="D258" s="152"/>
      <c r="E258" s="152"/>
      <c r="F258" s="152"/>
      <c r="G258" s="152"/>
      <c r="H258" s="152"/>
      <c r="I258" s="152"/>
      <c r="J258" s="152"/>
      <c r="K258" s="152"/>
      <c r="L258" s="152"/>
      <c r="M258" s="152"/>
      <c r="N258" s="126"/>
      <c r="O258" s="126"/>
      <c r="P258" s="126"/>
    </row>
    <row r="259" spans="1:16" ht="12.75">
      <c r="A259" s="140"/>
      <c r="B259" s="126"/>
      <c r="C259" s="126"/>
      <c r="D259" s="152"/>
      <c r="E259" s="152"/>
      <c r="F259" s="152"/>
      <c r="G259" s="152"/>
      <c r="H259" s="152"/>
      <c r="I259" s="152"/>
      <c r="J259" s="152"/>
      <c r="K259" s="152"/>
      <c r="L259" s="152"/>
      <c r="M259" s="152"/>
      <c r="N259" s="126"/>
      <c r="O259" s="126"/>
      <c r="P259" s="126"/>
    </row>
    <row r="260" spans="1:16" ht="12.75">
      <c r="A260" s="140"/>
      <c r="B260" s="126"/>
      <c r="C260" s="126"/>
      <c r="D260" s="152"/>
      <c r="E260" s="152"/>
      <c r="F260" s="152"/>
      <c r="G260" s="152"/>
      <c r="H260" s="152"/>
      <c r="I260" s="152"/>
      <c r="J260" s="152"/>
      <c r="K260" s="152"/>
      <c r="L260" s="152"/>
      <c r="M260" s="152"/>
      <c r="N260" s="126"/>
      <c r="O260" s="126"/>
      <c r="P260" s="126"/>
    </row>
    <row r="261" spans="1:16" ht="12.75">
      <c r="A261" s="140"/>
      <c r="B261" s="126"/>
      <c r="C261" s="126"/>
      <c r="D261" s="152"/>
      <c r="E261" s="152"/>
      <c r="F261" s="152"/>
      <c r="G261" s="152"/>
      <c r="H261" s="152"/>
      <c r="I261" s="152"/>
      <c r="J261" s="152"/>
      <c r="K261" s="152"/>
      <c r="L261" s="152"/>
      <c r="M261" s="152"/>
      <c r="N261" s="126"/>
      <c r="O261" s="126"/>
      <c r="P261" s="126"/>
    </row>
    <row r="262" spans="1:16" ht="12.75">
      <c r="A262" s="140"/>
      <c r="B262" s="126"/>
      <c r="C262" s="126"/>
      <c r="D262" s="152"/>
      <c r="E262" s="152"/>
      <c r="F262" s="152"/>
      <c r="G262" s="152"/>
      <c r="H262" s="152"/>
      <c r="I262" s="152"/>
      <c r="J262" s="152"/>
      <c r="K262" s="152"/>
      <c r="L262" s="152"/>
      <c r="M262" s="152"/>
      <c r="N262" s="126"/>
      <c r="O262" s="126"/>
      <c r="P262" s="126"/>
    </row>
    <row r="263" spans="1:16" ht="12.75">
      <c r="A263" s="140"/>
      <c r="B263" s="126"/>
      <c r="C263" s="126"/>
      <c r="D263" s="152"/>
      <c r="E263" s="152"/>
      <c r="F263" s="152"/>
      <c r="G263" s="152"/>
      <c r="H263" s="152"/>
      <c r="I263" s="152"/>
      <c r="J263" s="152"/>
      <c r="K263" s="152"/>
      <c r="L263" s="152"/>
      <c r="M263" s="152"/>
      <c r="N263" s="126"/>
      <c r="O263" s="126"/>
      <c r="P263" s="126"/>
    </row>
    <row r="264" spans="1:16" ht="12.75">
      <c r="A264" s="140"/>
      <c r="B264" s="126"/>
      <c r="C264" s="126"/>
      <c r="D264" s="152"/>
      <c r="E264" s="152"/>
      <c r="F264" s="152"/>
      <c r="G264" s="152"/>
      <c r="H264" s="152"/>
      <c r="I264" s="152"/>
      <c r="J264" s="152"/>
      <c r="K264" s="152"/>
      <c r="L264" s="152"/>
      <c r="M264" s="152"/>
      <c r="N264" s="126"/>
      <c r="O264" s="126"/>
      <c r="P264" s="126"/>
    </row>
    <row r="265" spans="1:16" ht="12.75">
      <c r="A265" s="140"/>
      <c r="B265" s="126"/>
      <c r="C265" s="126"/>
      <c r="D265" s="152"/>
      <c r="E265" s="152"/>
      <c r="F265" s="152"/>
      <c r="G265" s="152"/>
      <c r="H265" s="152"/>
      <c r="I265" s="152"/>
      <c r="J265" s="152"/>
      <c r="K265" s="152"/>
      <c r="L265" s="152"/>
      <c r="M265" s="152"/>
      <c r="N265" s="126"/>
      <c r="O265" s="126"/>
      <c r="P265" s="126"/>
    </row>
    <row r="266" spans="1:16" ht="12.75">
      <c r="A266" s="140"/>
      <c r="B266" s="126"/>
      <c r="C266" s="126"/>
      <c r="D266" s="152"/>
      <c r="E266" s="152"/>
      <c r="F266" s="152"/>
      <c r="G266" s="152"/>
      <c r="H266" s="152"/>
      <c r="I266" s="152"/>
      <c r="J266" s="152"/>
      <c r="K266" s="152"/>
      <c r="L266" s="152"/>
      <c r="M266" s="152"/>
      <c r="N266" s="126"/>
      <c r="O266" s="126"/>
      <c r="P266" s="126"/>
    </row>
    <row r="267" spans="1:16" ht="12.75">
      <c r="A267" s="140"/>
      <c r="B267" s="126"/>
      <c r="C267" s="126"/>
      <c r="D267" s="152"/>
      <c r="E267" s="152"/>
      <c r="F267" s="152"/>
      <c r="G267" s="152"/>
      <c r="H267" s="152"/>
      <c r="I267" s="152"/>
      <c r="J267" s="152"/>
      <c r="K267" s="152"/>
      <c r="L267" s="152"/>
      <c r="M267" s="152"/>
      <c r="N267" s="126"/>
      <c r="O267" s="126"/>
      <c r="P267" s="126"/>
    </row>
    <row r="268" spans="1:16" ht="12.75">
      <c r="A268" s="140"/>
      <c r="B268" s="126"/>
      <c r="C268" s="126"/>
      <c r="D268" s="152"/>
      <c r="E268" s="152"/>
      <c r="F268" s="152"/>
      <c r="G268" s="152"/>
      <c r="H268" s="152"/>
      <c r="I268" s="152"/>
      <c r="J268" s="152"/>
      <c r="K268" s="152"/>
      <c r="L268" s="152"/>
      <c r="M268" s="152"/>
      <c r="N268" s="126"/>
      <c r="O268" s="126"/>
      <c r="P268" s="126"/>
    </row>
    <row r="269" spans="1:16" ht="12.75">
      <c r="A269" s="140"/>
      <c r="B269" s="126"/>
      <c r="C269" s="126"/>
      <c r="D269" s="152"/>
      <c r="E269" s="152"/>
      <c r="F269" s="152"/>
      <c r="G269" s="152"/>
      <c r="H269" s="152"/>
      <c r="I269" s="152"/>
      <c r="J269" s="152"/>
      <c r="K269" s="152"/>
      <c r="L269" s="152"/>
      <c r="M269" s="152"/>
      <c r="N269" s="126"/>
      <c r="O269" s="126"/>
      <c r="P269" s="126"/>
    </row>
    <row r="270" spans="1:16" ht="12.75">
      <c r="A270" s="140"/>
      <c r="B270" s="126"/>
      <c r="C270" s="126"/>
      <c r="D270" s="152"/>
      <c r="E270" s="152"/>
      <c r="F270" s="152"/>
      <c r="G270" s="152"/>
      <c r="H270" s="152"/>
      <c r="I270" s="152"/>
      <c r="J270" s="152"/>
      <c r="K270" s="152"/>
      <c r="L270" s="152"/>
      <c r="M270" s="152"/>
      <c r="N270" s="126"/>
      <c r="O270" s="126"/>
      <c r="P270" s="126"/>
    </row>
    <row r="271" spans="1:16" ht="12.75">
      <c r="A271" s="140"/>
      <c r="B271" s="126"/>
      <c r="C271" s="126"/>
      <c r="D271" s="152"/>
      <c r="E271" s="152"/>
      <c r="F271" s="152"/>
      <c r="G271" s="152"/>
      <c r="H271" s="152"/>
      <c r="I271" s="152"/>
      <c r="J271" s="152"/>
      <c r="K271" s="152"/>
      <c r="L271" s="152"/>
      <c r="M271" s="152"/>
      <c r="N271" s="126"/>
      <c r="O271" s="126"/>
      <c r="P271" s="126"/>
    </row>
    <row r="272" spans="1:16" ht="12.75">
      <c r="A272" s="140"/>
      <c r="B272" s="126"/>
      <c r="C272" s="126"/>
      <c r="D272" s="152"/>
      <c r="E272" s="152"/>
      <c r="F272" s="152"/>
      <c r="G272" s="152"/>
      <c r="H272" s="152"/>
      <c r="I272" s="152"/>
      <c r="J272" s="152"/>
      <c r="K272" s="152"/>
      <c r="L272" s="152"/>
      <c r="M272" s="152"/>
      <c r="N272" s="126"/>
      <c r="O272" s="126"/>
      <c r="P272" s="126"/>
    </row>
    <row r="273" spans="1:16" ht="12.75">
      <c r="A273" s="140"/>
      <c r="B273" s="126"/>
      <c r="C273" s="126"/>
      <c r="D273" s="152"/>
      <c r="E273" s="152"/>
      <c r="F273" s="152"/>
      <c r="G273" s="152"/>
      <c r="H273" s="152"/>
      <c r="I273" s="152"/>
      <c r="J273" s="152"/>
      <c r="K273" s="152"/>
      <c r="L273" s="152"/>
      <c r="M273" s="152"/>
      <c r="N273" s="126"/>
      <c r="O273" s="126"/>
      <c r="P273" s="126"/>
    </row>
    <row r="274" spans="1:16" ht="12.75">
      <c r="A274" s="140"/>
      <c r="B274" s="126"/>
      <c r="C274" s="126"/>
      <c r="D274" s="152"/>
      <c r="E274" s="152"/>
      <c r="F274" s="152"/>
      <c r="G274" s="152"/>
      <c r="H274" s="152"/>
      <c r="I274" s="152"/>
      <c r="J274" s="152"/>
      <c r="K274" s="152"/>
      <c r="L274" s="152"/>
      <c r="M274" s="152"/>
      <c r="N274" s="126"/>
      <c r="O274" s="126"/>
      <c r="P274" s="126"/>
    </row>
    <row r="275" spans="1:16" ht="12.75">
      <c r="A275" s="140"/>
      <c r="B275" s="126"/>
      <c r="C275" s="126"/>
      <c r="D275" s="152"/>
      <c r="E275" s="152"/>
      <c r="F275" s="152"/>
      <c r="G275" s="152"/>
      <c r="H275" s="152"/>
      <c r="I275" s="152"/>
      <c r="J275" s="152"/>
      <c r="K275" s="152"/>
      <c r="L275" s="152"/>
      <c r="M275" s="152"/>
      <c r="N275" s="126"/>
      <c r="O275" s="126"/>
      <c r="P275" s="126"/>
    </row>
    <row r="276" spans="1:16" ht="12.75">
      <c r="A276" s="140"/>
      <c r="B276" s="126"/>
      <c r="C276" s="126"/>
      <c r="D276" s="152"/>
      <c r="E276" s="152"/>
      <c r="F276" s="152"/>
      <c r="G276" s="152"/>
      <c r="H276" s="152"/>
      <c r="I276" s="152"/>
      <c r="J276" s="152"/>
      <c r="K276" s="152"/>
      <c r="L276" s="152"/>
      <c r="M276" s="152"/>
      <c r="N276" s="126"/>
      <c r="O276" s="126"/>
      <c r="P276" s="126"/>
    </row>
    <row r="277" spans="1:16" ht="12.75">
      <c r="A277" s="140"/>
      <c r="B277" s="126"/>
      <c r="C277" s="126"/>
      <c r="D277" s="152"/>
      <c r="E277" s="152"/>
      <c r="F277" s="152"/>
      <c r="G277" s="152"/>
      <c r="H277" s="152"/>
      <c r="I277" s="152"/>
      <c r="J277" s="152"/>
      <c r="K277" s="152"/>
      <c r="L277" s="152"/>
      <c r="M277" s="152"/>
      <c r="N277" s="126"/>
      <c r="O277" s="126"/>
      <c r="P277" s="126"/>
    </row>
    <row r="278" spans="1:16" ht="12.75">
      <c r="A278" s="140"/>
      <c r="B278" s="126"/>
      <c r="C278" s="126"/>
      <c r="D278" s="152"/>
      <c r="E278" s="152"/>
      <c r="F278" s="152"/>
      <c r="G278" s="152"/>
      <c r="H278" s="152"/>
      <c r="I278" s="152"/>
      <c r="J278" s="152"/>
      <c r="K278" s="152"/>
      <c r="L278" s="152"/>
      <c r="M278" s="152"/>
      <c r="N278" s="126"/>
      <c r="O278" s="126"/>
      <c r="P278" s="126"/>
    </row>
    <row r="279" spans="1:16" ht="12.75">
      <c r="A279" s="140"/>
      <c r="B279" s="126"/>
      <c r="C279" s="126"/>
      <c r="D279" s="152"/>
      <c r="E279" s="152"/>
      <c r="F279" s="152"/>
      <c r="G279" s="152"/>
      <c r="H279" s="152"/>
      <c r="I279" s="152"/>
      <c r="J279" s="152"/>
      <c r="K279" s="152"/>
      <c r="L279" s="152"/>
      <c r="M279" s="152"/>
      <c r="N279" s="126"/>
      <c r="O279" s="126"/>
      <c r="P279" s="126"/>
    </row>
    <row r="280" spans="1:16" ht="12.75">
      <c r="A280" s="140"/>
      <c r="B280" s="126"/>
      <c r="C280" s="126"/>
      <c r="D280" s="152"/>
      <c r="E280" s="152"/>
      <c r="F280" s="152"/>
      <c r="G280" s="152"/>
      <c r="H280" s="152"/>
      <c r="I280" s="152"/>
      <c r="J280" s="152"/>
      <c r="K280" s="152"/>
      <c r="L280" s="152"/>
      <c r="M280" s="152"/>
      <c r="N280" s="126"/>
      <c r="O280" s="126"/>
      <c r="P280" s="126"/>
    </row>
    <row r="281" spans="1:16" ht="12.75">
      <c r="A281" s="140"/>
      <c r="B281" s="126"/>
      <c r="C281" s="126"/>
      <c r="D281" s="152"/>
      <c r="E281" s="152"/>
      <c r="F281" s="152"/>
      <c r="G281" s="152"/>
      <c r="H281" s="152"/>
      <c r="I281" s="152"/>
      <c r="J281" s="152"/>
      <c r="K281" s="152"/>
      <c r="L281" s="152"/>
      <c r="M281" s="152"/>
      <c r="N281" s="126"/>
      <c r="O281" s="126"/>
      <c r="P281" s="126"/>
    </row>
    <row r="282" spans="1:16" ht="12.75">
      <c r="A282" s="140"/>
      <c r="B282" s="126"/>
      <c r="C282" s="126"/>
      <c r="D282" s="152"/>
      <c r="E282" s="152"/>
      <c r="F282" s="152"/>
      <c r="G282" s="152"/>
      <c r="H282" s="152"/>
      <c r="I282" s="152"/>
      <c r="J282" s="152"/>
      <c r="K282" s="152"/>
      <c r="L282" s="152"/>
      <c r="M282" s="152"/>
      <c r="N282" s="126"/>
      <c r="O282" s="126"/>
      <c r="P282" s="126"/>
    </row>
    <row r="283" spans="1:16" ht="12.75">
      <c r="A283" s="140"/>
      <c r="B283" s="126"/>
      <c r="C283" s="126"/>
      <c r="D283" s="152"/>
      <c r="E283" s="152"/>
      <c r="F283" s="152"/>
      <c r="G283" s="152"/>
      <c r="H283" s="152"/>
      <c r="I283" s="152"/>
      <c r="J283" s="152"/>
      <c r="K283" s="152"/>
      <c r="L283" s="152"/>
      <c r="M283" s="152"/>
      <c r="N283" s="126"/>
      <c r="O283" s="126"/>
      <c r="P283" s="126"/>
    </row>
    <row r="284" spans="1:16" ht="12.75">
      <c r="A284" s="140"/>
      <c r="B284" s="126"/>
      <c r="C284" s="126"/>
      <c r="D284" s="152"/>
      <c r="E284" s="152"/>
      <c r="F284" s="152"/>
      <c r="G284" s="152"/>
      <c r="H284" s="152"/>
      <c r="I284" s="152"/>
      <c r="J284" s="152"/>
      <c r="K284" s="152"/>
      <c r="L284" s="152"/>
      <c r="M284" s="152"/>
      <c r="N284" s="126"/>
      <c r="O284" s="126"/>
      <c r="P284" s="126"/>
    </row>
    <row r="285" spans="1:16" ht="12.75">
      <c r="A285" s="140"/>
      <c r="B285" s="126"/>
      <c r="C285" s="126"/>
      <c r="D285" s="152"/>
      <c r="E285" s="152"/>
      <c r="F285" s="152"/>
      <c r="G285" s="152"/>
      <c r="H285" s="152"/>
      <c r="I285" s="152"/>
      <c r="J285" s="152"/>
      <c r="K285" s="152"/>
      <c r="L285" s="152"/>
      <c r="M285" s="152"/>
      <c r="N285" s="126"/>
      <c r="O285" s="126"/>
      <c r="P285" s="126"/>
    </row>
    <row r="286" spans="1:16" ht="12.75">
      <c r="A286" s="140"/>
      <c r="B286" s="126"/>
      <c r="C286" s="126"/>
      <c r="D286" s="152"/>
      <c r="E286" s="152"/>
      <c r="F286" s="152"/>
      <c r="G286" s="152"/>
      <c r="H286" s="152"/>
      <c r="I286" s="152"/>
      <c r="J286" s="152"/>
      <c r="K286" s="152"/>
      <c r="L286" s="152"/>
      <c r="M286" s="152"/>
      <c r="N286" s="126"/>
      <c r="O286" s="126"/>
      <c r="P286" s="126"/>
    </row>
    <row r="287" spans="1:16" ht="12.75">
      <c r="A287" s="140"/>
      <c r="B287" s="125"/>
      <c r="C287" s="126"/>
      <c r="D287" s="126"/>
      <c r="E287" s="126"/>
      <c r="F287" s="126"/>
      <c r="G287" s="126"/>
      <c r="H287" s="152"/>
      <c r="I287" s="152"/>
      <c r="J287" s="152"/>
      <c r="K287" s="152"/>
      <c r="L287" s="152"/>
      <c r="M287" s="152"/>
      <c r="N287" s="152"/>
      <c r="O287" s="126"/>
      <c r="P287" s="126"/>
    </row>
    <row r="288" spans="1:16" ht="12.75">
      <c r="A288" s="140"/>
      <c r="B288" s="126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</row>
    <row r="289" spans="1:16" ht="12.75">
      <c r="A289" s="140"/>
      <c r="B289" s="126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</row>
    <row r="290" spans="1:16" ht="12.75">
      <c r="A290" s="140"/>
      <c r="B290" s="258"/>
      <c r="C290" s="258"/>
      <c r="D290" s="258"/>
      <c r="E290" s="258"/>
      <c r="F290" s="258"/>
      <c r="G290" s="258"/>
      <c r="H290" s="258"/>
      <c r="I290" s="258"/>
      <c r="J290" s="258"/>
      <c r="K290" s="258"/>
      <c r="L290" s="258"/>
      <c r="M290" s="258"/>
      <c r="N290" s="126"/>
      <c r="O290" s="126"/>
      <c r="P290" s="126"/>
    </row>
    <row r="291" spans="1:16" ht="12.75">
      <c r="A291" s="140"/>
      <c r="B291" s="259"/>
      <c r="C291" s="259"/>
      <c r="D291" s="297"/>
      <c r="E291" s="259"/>
      <c r="F291" s="259"/>
      <c r="G291" s="259"/>
      <c r="H291" s="259"/>
      <c r="I291" s="259"/>
      <c r="J291" s="259"/>
      <c r="K291" s="259"/>
      <c r="L291" s="259"/>
      <c r="M291" s="259"/>
      <c r="N291" s="259"/>
      <c r="O291" s="126"/>
      <c r="P291" s="126"/>
    </row>
    <row r="292" spans="1:16" ht="12.75">
      <c r="A292" s="140"/>
      <c r="B292" s="125"/>
      <c r="C292" s="125"/>
      <c r="D292" s="125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126"/>
      <c r="P292" s="126"/>
    </row>
    <row r="293" spans="1:16" ht="12.75">
      <c r="A293" s="142"/>
      <c r="B293" s="44"/>
      <c r="C293" s="44"/>
      <c r="D293" s="14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126"/>
      <c r="P293" s="126"/>
    </row>
    <row r="294" spans="1:16" ht="12.75">
      <c r="A294" s="142"/>
      <c r="B294" s="44"/>
      <c r="C294" s="44"/>
      <c r="D294" s="14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126"/>
      <c r="P294" s="126"/>
    </row>
    <row r="295" spans="1:16" ht="12.75">
      <c r="A295" s="142"/>
      <c r="B295" s="44"/>
      <c r="C295" s="44"/>
      <c r="D295" s="14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126"/>
      <c r="P295" s="126"/>
    </row>
    <row r="296" spans="1:16" ht="12.75">
      <c r="A296" s="142"/>
      <c r="B296" s="44"/>
      <c r="C296" s="44"/>
      <c r="D296" s="14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126"/>
      <c r="P296" s="126"/>
    </row>
    <row r="297" spans="1:16" ht="12.75">
      <c r="A297" s="142"/>
      <c r="B297" s="44"/>
      <c r="C297" s="44"/>
      <c r="D297" s="14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126"/>
      <c r="P297" s="126"/>
    </row>
    <row r="298" spans="1:16" ht="12.75">
      <c r="A298" s="142"/>
      <c r="B298" s="44"/>
      <c r="C298" s="44"/>
      <c r="D298" s="14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126"/>
      <c r="P298" s="126"/>
    </row>
    <row r="299" spans="1:16" ht="12.75">
      <c r="A299" s="142"/>
      <c r="B299" s="44"/>
      <c r="C299" s="44"/>
      <c r="D299" s="14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126"/>
      <c r="P299" s="126"/>
    </row>
    <row r="300" spans="1:16" ht="12.75">
      <c r="A300" s="142"/>
      <c r="B300" s="44"/>
      <c r="C300" s="44"/>
      <c r="D300" s="14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126"/>
      <c r="P300" s="126"/>
    </row>
    <row r="301" spans="1:16" ht="12.75">
      <c r="A301" s="142"/>
      <c r="B301" s="44"/>
      <c r="C301" s="44"/>
      <c r="D301" s="14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126"/>
      <c r="P301" s="126"/>
    </row>
    <row r="302" spans="1:16" ht="12.75">
      <c r="A302" s="142"/>
      <c r="B302" s="44"/>
      <c r="C302" s="44"/>
      <c r="D302" s="14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126"/>
      <c r="P302" s="126"/>
    </row>
    <row r="303" spans="1:16" ht="12.75">
      <c r="A303" s="142"/>
      <c r="B303" s="44"/>
      <c r="C303" s="44"/>
      <c r="D303" s="14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126"/>
      <c r="P303" s="126"/>
    </row>
    <row r="304" spans="1:16" ht="12.75">
      <c r="A304" s="142"/>
      <c r="B304" s="44"/>
      <c r="C304" s="44"/>
      <c r="D304" s="14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126"/>
      <c r="P304" s="126"/>
    </row>
    <row r="305" spans="1:16" ht="12.75">
      <c r="A305" s="142"/>
      <c r="B305" s="44"/>
      <c r="C305" s="44"/>
      <c r="D305" s="14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126"/>
      <c r="P305" s="126"/>
    </row>
    <row r="306" spans="1:16" ht="12.75">
      <c r="A306" s="142"/>
      <c r="B306" s="44"/>
      <c r="C306" s="44"/>
      <c r="D306" s="14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126"/>
      <c r="P306" s="126"/>
    </row>
    <row r="307" spans="1:16" ht="12.75">
      <c r="A307" s="142"/>
      <c r="B307" s="44"/>
      <c r="C307" s="44"/>
      <c r="D307" s="14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126"/>
      <c r="P307" s="126"/>
    </row>
    <row r="308" spans="1:16" ht="12.75">
      <c r="A308" s="142"/>
      <c r="B308" s="44"/>
      <c r="C308" s="44"/>
      <c r="D308" s="14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126"/>
      <c r="P308" s="126"/>
    </row>
    <row r="309" spans="1:16" ht="12.75">
      <c r="A309" s="142"/>
      <c r="B309" s="44"/>
      <c r="C309" s="44"/>
      <c r="D309" s="14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126"/>
      <c r="P309" s="126"/>
    </row>
    <row r="310" spans="1:16" ht="12.75">
      <c r="A310" s="142"/>
      <c r="B310" s="44"/>
      <c r="C310" s="44"/>
      <c r="D310" s="14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126"/>
      <c r="P310" s="126"/>
    </row>
    <row r="311" spans="1:16" ht="12.75">
      <c r="A311" s="142"/>
      <c r="B311" s="44"/>
      <c r="C311" s="44"/>
      <c r="D311" s="14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126"/>
      <c r="P311" s="126"/>
    </row>
    <row r="312" spans="1:16" ht="12.75">
      <c r="A312" s="142"/>
      <c r="B312" s="44"/>
      <c r="C312" s="44"/>
      <c r="D312" s="14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126"/>
      <c r="P312" s="126"/>
    </row>
    <row r="313" spans="1:16" ht="12.75">
      <c r="A313" s="142"/>
      <c r="B313" s="44"/>
      <c r="C313" s="44"/>
      <c r="D313" s="14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126"/>
      <c r="P313" s="126"/>
    </row>
    <row r="314" spans="1:16" ht="12.75">
      <c r="A314" s="43"/>
      <c r="B314" s="44"/>
      <c r="C314" s="44"/>
      <c r="D314" s="14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126"/>
      <c r="P314" s="126"/>
    </row>
    <row r="315" spans="1:16" ht="12.75">
      <c r="A315" s="43"/>
      <c r="B315" s="44"/>
      <c r="C315" s="44"/>
      <c r="D315" s="14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126"/>
      <c r="P315" s="126"/>
    </row>
    <row r="316" spans="1:16" ht="12.75">
      <c r="A316" s="140"/>
      <c r="B316" s="126"/>
      <c r="C316" s="126"/>
      <c r="D316" s="126"/>
      <c r="E316" s="126"/>
      <c r="F316" s="45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</row>
    <row r="317" spans="1:16" ht="12.75">
      <c r="A317" s="140"/>
      <c r="B317" s="244"/>
      <c r="C317" s="245"/>
      <c r="D317" s="259"/>
      <c r="E317" s="259"/>
      <c r="F317" s="259"/>
      <c r="G317" s="259"/>
      <c r="H317" s="259"/>
      <c r="I317" s="259"/>
      <c r="J317" s="259"/>
      <c r="K317" s="259"/>
      <c r="L317" s="259"/>
      <c r="M317" s="259"/>
      <c r="N317" s="126"/>
      <c r="O317" s="126"/>
      <c r="P317" s="126"/>
    </row>
    <row r="318" spans="1:16" ht="12.75">
      <c r="A318" s="140"/>
      <c r="B318" s="245"/>
      <c r="C318" s="245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126"/>
      <c r="O318" s="126"/>
      <c r="P318" s="126"/>
    </row>
    <row r="319" spans="1:16" ht="12.75">
      <c r="A319" s="140"/>
      <c r="B319" s="243"/>
      <c r="C319" s="243"/>
      <c r="D319" s="153"/>
      <c r="E319" s="153"/>
      <c r="F319" s="153"/>
      <c r="G319" s="153"/>
      <c r="H319" s="153"/>
      <c r="I319" s="153"/>
      <c r="J319" s="153"/>
      <c r="K319" s="153"/>
      <c r="L319" s="153"/>
      <c r="M319" s="153"/>
      <c r="N319" s="126"/>
      <c r="O319" s="126"/>
      <c r="P319" s="126"/>
    </row>
    <row r="320" spans="1:16" ht="12.75">
      <c r="A320" s="140"/>
      <c r="B320" s="243"/>
      <c r="C320" s="243"/>
      <c r="D320" s="153"/>
      <c r="E320" s="153"/>
      <c r="F320" s="153"/>
      <c r="G320" s="153"/>
      <c r="H320" s="153"/>
      <c r="I320" s="153"/>
      <c r="J320" s="153"/>
      <c r="K320" s="153"/>
      <c r="L320" s="153"/>
      <c r="M320" s="153"/>
      <c r="N320" s="126"/>
      <c r="O320" s="126"/>
      <c r="P320" s="126"/>
    </row>
    <row r="321" spans="1:16" ht="12.75">
      <c r="A321" s="140"/>
      <c r="B321" s="243"/>
      <c r="C321" s="243"/>
      <c r="D321" s="153"/>
      <c r="E321" s="153"/>
      <c r="F321" s="153"/>
      <c r="G321" s="153"/>
      <c r="H321" s="153"/>
      <c r="I321" s="153"/>
      <c r="J321" s="153"/>
      <c r="K321" s="153"/>
      <c r="L321" s="153"/>
      <c r="M321" s="153"/>
      <c r="N321" s="126"/>
      <c r="O321" s="126"/>
      <c r="P321" s="126"/>
    </row>
    <row r="322" spans="1:16" ht="12.75">
      <c r="A322" s="140"/>
      <c r="B322" s="126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</row>
    <row r="323" spans="1:16" ht="12.75">
      <c r="A323" s="140"/>
      <c r="B323" s="126"/>
      <c r="C323" s="126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</row>
    <row r="324" spans="1:16" ht="12.75">
      <c r="A324" s="140"/>
      <c r="B324" s="126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</row>
    <row r="325" spans="1:16" ht="12.75">
      <c r="A325" s="140"/>
      <c r="B325" s="126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</row>
    <row r="326" spans="1:16" ht="12.75">
      <c r="A326" s="140"/>
      <c r="B326" s="126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</row>
    <row r="327" spans="1:16" ht="12.75">
      <c r="A327" s="140"/>
      <c r="B327" s="126"/>
      <c r="C327" s="126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</row>
    <row r="328" spans="1:16" ht="12.75">
      <c r="A328" s="140"/>
      <c r="B328" s="126"/>
      <c r="C328" s="126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</row>
    <row r="329" spans="1:16" ht="12.75">
      <c r="A329" s="140"/>
      <c r="B329" s="126"/>
      <c r="C329" s="126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</row>
    <row r="330" spans="1:16" ht="12.75">
      <c r="A330" s="140"/>
      <c r="B330" s="126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</row>
    <row r="331" spans="1:16" ht="12.75">
      <c r="A331" s="140"/>
      <c r="B331" s="126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</row>
    <row r="332" spans="1:16" ht="12.75">
      <c r="A332" s="140"/>
      <c r="B332" s="126"/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</row>
    <row r="333" spans="1:16" ht="12.75">
      <c r="A333" s="140"/>
      <c r="B333" s="126"/>
      <c r="C333" s="126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</row>
    <row r="334" spans="1:16" ht="12.75">
      <c r="A334" s="140"/>
      <c r="B334" s="126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</row>
    <row r="335" spans="1:16" ht="12.75">
      <c r="A335" s="140"/>
      <c r="B335" s="126"/>
      <c r="C335" s="126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</row>
    <row r="336" spans="1:16" ht="12.75">
      <c r="A336" s="140"/>
      <c r="B336" s="126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</row>
    <row r="337" spans="1:16" ht="12.75">
      <c r="A337" s="140"/>
      <c r="B337" s="126"/>
      <c r="C337" s="126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</row>
    <row r="338" spans="1:16" ht="12.75">
      <c r="A338" s="140"/>
      <c r="B338" s="126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</row>
    <row r="339" spans="1:16" ht="12.75">
      <c r="A339" s="140"/>
      <c r="B339" s="126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</row>
    <row r="340" spans="1:16" ht="12.75">
      <c r="A340" s="140"/>
      <c r="B340" s="126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</row>
    <row r="341" spans="1:16" ht="12.75">
      <c r="A341" s="140"/>
      <c r="B341" s="126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</row>
    <row r="342" spans="1:16" ht="12.75">
      <c r="A342" s="140"/>
      <c r="B342" s="126"/>
      <c r="C342" s="126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</row>
    <row r="343" spans="1:16" ht="12.75">
      <c r="A343" s="140"/>
      <c r="B343" s="126"/>
      <c r="C343" s="126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</row>
    <row r="344" spans="1:16" ht="12.75">
      <c r="A344" s="140"/>
      <c r="B344" s="126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</row>
    <row r="345" spans="1:16" ht="12.75">
      <c r="A345" s="140"/>
      <c r="B345" s="126"/>
      <c r="C345" s="126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</row>
    <row r="346" spans="1:16" ht="12.75">
      <c r="A346" s="140"/>
      <c r="B346" s="126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</row>
    <row r="347" spans="1:16" ht="12.75">
      <c r="A347" s="140"/>
      <c r="B347" s="126"/>
      <c r="C347" s="126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</row>
    <row r="348" spans="1:16" ht="12.75">
      <c r="A348" s="140"/>
      <c r="B348" s="126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</row>
    <row r="349" spans="1:16" ht="12.75">
      <c r="A349" s="140"/>
      <c r="B349" s="126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</row>
    <row r="350" spans="1:16" ht="12.75">
      <c r="A350" s="140"/>
      <c r="B350" s="126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</row>
    <row r="351" spans="1:16" ht="12.75">
      <c r="A351" s="140"/>
      <c r="B351" s="126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</row>
    <row r="352" spans="1:16" ht="12.75">
      <c r="A352" s="140"/>
      <c r="B352" s="126"/>
      <c r="C352" s="126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</row>
    <row r="353" spans="1:16" ht="12.75">
      <c r="A353" s="140"/>
      <c r="B353" s="126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</row>
    <row r="354" spans="1:16" ht="12.75">
      <c r="A354" s="140"/>
      <c r="B354" s="126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</row>
    <row r="355" spans="1:16" ht="12.75">
      <c r="A355" s="140"/>
      <c r="B355" s="126"/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</row>
    <row r="356" spans="1:16" ht="12.75">
      <c r="A356" s="140"/>
      <c r="B356" s="126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</row>
    <row r="357" spans="1:16" ht="12.75">
      <c r="A357" s="140"/>
      <c r="B357" s="126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</row>
    <row r="358" spans="1:16" ht="12.75">
      <c r="A358" s="140"/>
      <c r="B358" s="126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</row>
    <row r="359" spans="1:16" ht="12.75">
      <c r="A359" s="140"/>
      <c r="B359" s="126"/>
      <c r="C359" s="126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</row>
    <row r="360" spans="1:16" ht="12.75">
      <c r="A360" s="140"/>
      <c r="B360" s="126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</row>
    <row r="361" spans="1:16" ht="12.75">
      <c r="A361" s="140"/>
      <c r="B361" s="126"/>
      <c r="C361" s="126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</row>
    <row r="362" spans="1:16" ht="12.75">
      <c r="A362" s="140"/>
      <c r="B362" s="126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</row>
    <row r="363" spans="1:16" ht="12.75">
      <c r="A363" s="140"/>
      <c r="B363" s="126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</row>
    <row r="364" spans="1:16" ht="12.75">
      <c r="A364" s="140"/>
      <c r="B364" s="126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</row>
    <row r="365" spans="1:16" ht="12.75">
      <c r="A365" s="140"/>
      <c r="B365" s="126"/>
      <c r="C365" s="126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</row>
    <row r="366" spans="1:16" ht="12.75">
      <c r="A366" s="140"/>
      <c r="B366" s="126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</row>
    <row r="367" spans="1:16" ht="12.75">
      <c r="A367" s="140"/>
      <c r="B367" s="126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</row>
    <row r="368" spans="1:16" ht="12.75">
      <c r="A368" s="140"/>
      <c r="B368" s="126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</row>
    <row r="369" spans="1:16" ht="12.75">
      <c r="A369" s="140"/>
      <c r="B369" s="126"/>
      <c r="C369" s="126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</row>
    <row r="370" spans="1:16" ht="12.75">
      <c r="A370" s="140"/>
      <c r="B370" s="126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</row>
    <row r="371" spans="1:16" ht="12.75">
      <c r="A371" s="140"/>
      <c r="B371" s="126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</row>
    <row r="372" spans="1:16" ht="12.75">
      <c r="A372" s="140"/>
      <c r="B372" s="126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</row>
    <row r="373" spans="1:16" ht="12.75">
      <c r="A373" s="140"/>
      <c r="B373" s="126"/>
      <c r="C373" s="126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</row>
    <row r="374" spans="1:16" ht="12.75">
      <c r="A374" s="140"/>
      <c r="B374" s="126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</row>
    <row r="375" spans="1:16" ht="12.75">
      <c r="A375" s="140"/>
      <c r="B375" s="126"/>
      <c r="C375" s="126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</row>
    <row r="376" spans="1:16" ht="12.75">
      <c r="A376" s="140"/>
      <c r="B376" s="126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</row>
    <row r="377" spans="1:16" ht="12.75">
      <c r="A377" s="140"/>
      <c r="B377" s="126"/>
      <c r="C377" s="126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</row>
    <row r="378" spans="1:16" ht="12.75">
      <c r="A378" s="140"/>
      <c r="B378" s="126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</row>
    <row r="379" spans="1:16" ht="12.75">
      <c r="A379" s="140"/>
      <c r="B379" s="126"/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</row>
    <row r="380" spans="1:16" ht="12.75">
      <c r="A380" s="140"/>
      <c r="B380" s="126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</row>
    <row r="381" spans="1:16" ht="12.75">
      <c r="A381" s="140"/>
      <c r="B381" s="126"/>
      <c r="C381" s="126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</row>
    <row r="382" spans="1:16" ht="12.75">
      <c r="A382" s="140"/>
      <c r="B382" s="126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</row>
    <row r="383" spans="1:16" ht="12.75">
      <c r="A383" s="140"/>
      <c r="B383" s="126"/>
      <c r="C383" s="126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</row>
    <row r="384" spans="1:16" ht="12.75">
      <c r="A384" s="140"/>
      <c r="B384" s="126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</row>
    <row r="385" spans="1:16" ht="12.75">
      <c r="A385" s="140"/>
      <c r="B385" s="126"/>
      <c r="C385" s="126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</row>
    <row r="386" spans="1:16" ht="12.75">
      <c r="A386" s="140"/>
      <c r="B386" s="126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</row>
    <row r="387" spans="1:16" ht="12.75">
      <c r="A387" s="140"/>
      <c r="B387" s="126"/>
      <c r="C387" s="126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</row>
    <row r="388" spans="1:16" ht="12.75">
      <c r="A388" s="140"/>
      <c r="B388" s="126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</row>
    <row r="389" spans="1:16" ht="12.75">
      <c r="A389" s="140"/>
      <c r="B389" s="126"/>
      <c r="C389" s="126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</row>
    <row r="390" spans="1:16" ht="12.75">
      <c r="A390" s="140"/>
      <c r="B390" s="126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</row>
    <row r="391" spans="1:16" ht="12.75">
      <c r="A391" s="140"/>
      <c r="B391" s="126"/>
      <c r="C391" s="126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</row>
    <row r="392" spans="1:16" ht="12.75">
      <c r="A392" s="140"/>
      <c r="B392" s="126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</row>
    <row r="393" spans="1:16" ht="12.75">
      <c r="A393" s="140"/>
      <c r="B393" s="126"/>
      <c r="C393" s="126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</row>
    <row r="394" spans="1:16" ht="12.75">
      <c r="A394" s="140"/>
      <c r="B394" s="126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</row>
    <row r="395" spans="1:16" ht="12.75">
      <c r="A395" s="140"/>
      <c r="B395" s="126"/>
      <c r="C395" s="126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</row>
    <row r="396" spans="1:16" ht="12.75">
      <c r="A396" s="140"/>
      <c r="B396" s="125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</row>
    <row r="397" spans="1:16" ht="12.75">
      <c r="A397" s="140"/>
      <c r="B397" s="126"/>
      <c r="C397" s="126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</row>
    <row r="398" spans="1:16" ht="12.75">
      <c r="A398" s="140"/>
      <c r="B398" s="126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</row>
    <row r="399" spans="1:16" ht="12.75">
      <c r="A399" s="140"/>
      <c r="B399" s="244"/>
      <c r="C399" s="245"/>
      <c r="D399" s="259"/>
      <c r="E399" s="259"/>
      <c r="F399" s="259"/>
      <c r="G399" s="259"/>
      <c r="H399" s="259"/>
      <c r="I399" s="259"/>
      <c r="J399" s="259"/>
      <c r="K399" s="259"/>
      <c r="L399" s="259"/>
      <c r="M399" s="259"/>
      <c r="N399" s="126"/>
      <c r="O399" s="126"/>
      <c r="P399" s="126"/>
    </row>
    <row r="400" spans="1:16" ht="12.75">
      <c r="A400" s="140"/>
      <c r="B400" s="245"/>
      <c r="C400" s="245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126"/>
      <c r="O400" s="126"/>
      <c r="P400" s="126"/>
    </row>
    <row r="401" spans="1:16" ht="12.75">
      <c r="A401" s="140"/>
      <c r="B401" s="243"/>
      <c r="C401" s="243"/>
      <c r="D401" s="153"/>
      <c r="E401" s="153"/>
      <c r="F401" s="153"/>
      <c r="G401" s="153"/>
      <c r="H401" s="153"/>
      <c r="I401" s="153"/>
      <c r="J401" s="153"/>
      <c r="K401" s="153"/>
      <c r="L401" s="153"/>
      <c r="M401" s="153"/>
      <c r="N401" s="126"/>
      <c r="O401" s="126"/>
      <c r="P401" s="126"/>
    </row>
    <row r="402" spans="1:16" ht="12.75">
      <c r="A402" s="140"/>
      <c r="B402" s="243"/>
      <c r="C402" s="243"/>
      <c r="D402" s="153"/>
      <c r="E402" s="153"/>
      <c r="F402" s="153"/>
      <c r="G402" s="153"/>
      <c r="H402" s="153"/>
      <c r="I402" s="153"/>
      <c r="J402" s="153"/>
      <c r="K402" s="153"/>
      <c r="L402" s="153"/>
      <c r="M402" s="153"/>
      <c r="N402" s="126"/>
      <c r="O402" s="126"/>
      <c r="P402" s="126"/>
    </row>
    <row r="403" spans="1:16" ht="12.75">
      <c r="A403" s="140"/>
      <c r="B403" s="243"/>
      <c r="C403" s="243"/>
      <c r="D403" s="153"/>
      <c r="E403" s="153"/>
      <c r="F403" s="153"/>
      <c r="G403" s="153"/>
      <c r="H403" s="153"/>
      <c r="I403" s="153"/>
      <c r="J403" s="153"/>
      <c r="K403" s="153"/>
      <c r="L403" s="153"/>
      <c r="M403" s="153"/>
      <c r="N403" s="126"/>
      <c r="O403" s="126"/>
      <c r="P403" s="126"/>
    </row>
    <row r="404" spans="1:16" ht="12.75">
      <c r="A404" s="140"/>
      <c r="B404" s="126"/>
      <c r="C404" s="126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</row>
    <row r="405" spans="1:16" ht="12.75">
      <c r="A405" s="140"/>
      <c r="B405" s="258"/>
      <c r="C405" s="258"/>
      <c r="D405" s="258"/>
      <c r="E405" s="258"/>
      <c r="F405" s="258"/>
      <c r="G405" s="258"/>
      <c r="H405" s="258"/>
      <c r="I405" s="258"/>
      <c r="J405" s="258"/>
      <c r="K405" s="258"/>
      <c r="L405" s="258"/>
      <c r="M405" s="258"/>
      <c r="N405" s="126"/>
      <c r="O405" s="126"/>
      <c r="P405" s="126"/>
    </row>
    <row r="406" spans="1:16" ht="12.75">
      <c r="A406" s="140"/>
      <c r="B406" s="126"/>
      <c r="C406" s="126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</row>
    <row r="407" spans="1:16" ht="12.75">
      <c r="A407" s="140"/>
      <c r="B407" s="126"/>
      <c r="C407" s="126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</row>
    <row r="408" spans="1:16" ht="12.75">
      <c r="A408" s="140"/>
      <c r="B408" s="126"/>
      <c r="C408" s="126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</row>
    <row r="409" spans="1:16" ht="12.75">
      <c r="A409" s="140"/>
      <c r="B409" s="126"/>
      <c r="C409" s="126"/>
      <c r="D409" s="126"/>
      <c r="E409" s="126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</row>
    <row r="410" spans="1:16" ht="12.75">
      <c r="A410" s="140"/>
      <c r="B410" s="126"/>
      <c r="C410" s="126"/>
      <c r="D410" s="126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</row>
    <row r="411" spans="1:16" ht="12.75">
      <c r="A411" s="140"/>
      <c r="B411" s="126"/>
      <c r="C411" s="126"/>
      <c r="D411" s="126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</row>
    <row r="412" spans="1:16" ht="12.75">
      <c r="A412" s="140"/>
      <c r="B412" s="126"/>
      <c r="C412" s="126"/>
      <c r="D412" s="126"/>
      <c r="E412" s="126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</row>
    <row r="413" spans="1:16" ht="12.75">
      <c r="A413" s="140"/>
      <c r="B413" s="126"/>
      <c r="C413" s="126"/>
      <c r="D413" s="126"/>
      <c r="E413" s="126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</row>
    <row r="414" spans="1:16" ht="12.75">
      <c r="A414" s="140"/>
      <c r="B414" s="126"/>
      <c r="C414" s="126"/>
      <c r="D414" s="126"/>
      <c r="E414" s="126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</row>
    <row r="415" spans="1:16" ht="12.75">
      <c r="A415" s="140"/>
      <c r="B415" s="126"/>
      <c r="C415" s="126"/>
      <c r="D415" s="126"/>
      <c r="E415" s="126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</row>
    <row r="416" spans="1:16" ht="12.75">
      <c r="A416" s="140"/>
      <c r="B416" s="126"/>
      <c r="C416" s="126"/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</row>
    <row r="417" spans="1:16" ht="12.75">
      <c r="A417" s="140"/>
      <c r="B417" s="126"/>
      <c r="C417" s="126"/>
      <c r="D417" s="126"/>
      <c r="E417" s="126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</row>
    <row r="418" spans="1:16" ht="12.75">
      <c r="A418" s="140"/>
      <c r="B418" s="126"/>
      <c r="C418" s="126"/>
      <c r="D418" s="126"/>
      <c r="E418" s="126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</row>
    <row r="419" spans="1:16" ht="12.75">
      <c r="A419" s="140"/>
      <c r="B419" s="126"/>
      <c r="C419" s="126"/>
      <c r="D419" s="126"/>
      <c r="E419" s="126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</row>
    <row r="420" spans="1:16" ht="12.75">
      <c r="A420" s="140"/>
      <c r="B420" s="126"/>
      <c r="C420" s="126"/>
      <c r="D420" s="126"/>
      <c r="E420" s="126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</row>
    <row r="421" spans="1:16" ht="12.75">
      <c r="A421" s="140"/>
      <c r="B421" s="126"/>
      <c r="C421" s="126"/>
      <c r="D421" s="126"/>
      <c r="E421" s="126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</row>
    <row r="422" spans="1:16" ht="12.75">
      <c r="A422" s="140"/>
      <c r="B422" s="126"/>
      <c r="C422" s="126"/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</row>
    <row r="423" spans="1:16" ht="12.75">
      <c r="A423" s="140"/>
      <c r="B423" s="126"/>
      <c r="C423" s="126"/>
      <c r="D423" s="126"/>
      <c r="E423" s="126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</row>
    <row r="424" spans="1:16" ht="12.75">
      <c r="A424" s="140"/>
      <c r="B424" s="126"/>
      <c r="C424" s="126"/>
      <c r="D424" s="126"/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</row>
    <row r="425" spans="1:16" ht="12.75">
      <c r="A425" s="140"/>
      <c r="B425" s="126"/>
      <c r="C425" s="126"/>
      <c r="D425" s="126"/>
      <c r="E425" s="126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</row>
    <row r="426" spans="1:16" ht="12.75">
      <c r="A426" s="140"/>
      <c r="B426" s="126"/>
      <c r="C426" s="126"/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</row>
    <row r="427" spans="1:16" ht="12.75">
      <c r="A427" s="140"/>
      <c r="B427" s="126"/>
      <c r="C427" s="126"/>
      <c r="D427" s="126"/>
      <c r="E427" s="126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</row>
    <row r="428" spans="1:16" ht="12.75">
      <c r="A428" s="140"/>
      <c r="B428" s="126"/>
      <c r="C428" s="126"/>
      <c r="D428" s="126"/>
      <c r="E428" s="126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</row>
    <row r="429" spans="1:16" ht="12.75">
      <c r="A429" s="140"/>
      <c r="B429" s="126"/>
      <c r="C429" s="126"/>
      <c r="D429" s="126"/>
      <c r="E429" s="126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</row>
    <row r="430" spans="1:16" ht="12.75">
      <c r="A430" s="140"/>
      <c r="B430" s="126"/>
      <c r="C430" s="126"/>
      <c r="D430" s="126"/>
      <c r="E430" s="126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</row>
    <row r="431" spans="1:16" ht="12.75">
      <c r="A431" s="140"/>
      <c r="B431" s="126"/>
      <c r="C431" s="126"/>
      <c r="D431" s="126"/>
      <c r="E431" s="126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</row>
    <row r="432" spans="1:16" ht="12.75">
      <c r="A432" s="140"/>
      <c r="B432" s="126"/>
      <c r="C432" s="126"/>
      <c r="D432" s="126"/>
      <c r="E432" s="126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</row>
    <row r="433" spans="1:16" ht="12.75">
      <c r="A433" s="140"/>
      <c r="B433" s="126"/>
      <c r="C433" s="126"/>
      <c r="D433" s="126"/>
      <c r="E433" s="126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</row>
    <row r="434" spans="1:16" ht="12.75">
      <c r="A434" s="140"/>
      <c r="B434" s="126"/>
      <c r="C434" s="126"/>
      <c r="D434" s="126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</row>
    <row r="435" spans="1:16" ht="12.75">
      <c r="A435" s="140"/>
      <c r="B435" s="126"/>
      <c r="C435" s="126"/>
      <c r="D435" s="126"/>
      <c r="E435" s="126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</row>
    <row r="436" spans="1:16" ht="12.75">
      <c r="A436" s="140"/>
      <c r="B436" s="126"/>
      <c r="C436" s="126"/>
      <c r="D436" s="126"/>
      <c r="E436" s="126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</row>
    <row r="437" spans="1:16" ht="12.75">
      <c r="A437" s="140"/>
      <c r="B437" s="126"/>
      <c r="C437" s="126"/>
      <c r="D437" s="126"/>
      <c r="E437" s="126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</row>
    <row r="438" spans="1:16" ht="12.75">
      <c r="A438" s="140"/>
      <c r="B438" s="126"/>
      <c r="C438" s="126"/>
      <c r="D438" s="126"/>
      <c r="E438" s="126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</row>
    <row r="439" spans="1:16" ht="12.75">
      <c r="A439" s="140"/>
      <c r="B439" s="126"/>
      <c r="C439" s="126"/>
      <c r="D439" s="126"/>
      <c r="E439" s="126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</row>
    <row r="440" spans="1:16" ht="12.75">
      <c r="A440" s="140"/>
      <c r="B440" s="126"/>
      <c r="C440" s="126"/>
      <c r="D440" s="126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</row>
    <row r="441" spans="1:16" ht="12.75">
      <c r="A441" s="140"/>
      <c r="B441" s="126"/>
      <c r="C441" s="126"/>
      <c r="D441" s="126"/>
      <c r="E441" s="126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</row>
    <row r="442" spans="1:16" ht="12.75">
      <c r="A442" s="140"/>
      <c r="B442" s="126"/>
      <c r="C442" s="126"/>
      <c r="D442" s="126"/>
      <c r="E442" s="126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</row>
    <row r="443" spans="1:16" ht="12.75">
      <c r="A443" s="140"/>
      <c r="B443" s="126"/>
      <c r="C443" s="126"/>
      <c r="D443" s="126"/>
      <c r="E443" s="126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</row>
    <row r="444" spans="1:16" ht="12.75">
      <c r="A444" s="140"/>
      <c r="B444" s="126"/>
      <c r="C444" s="126"/>
      <c r="D444" s="126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</row>
    <row r="445" spans="1:16" ht="12.75">
      <c r="A445" s="140"/>
      <c r="B445" s="126"/>
      <c r="C445" s="126"/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</row>
    <row r="446" spans="1:16" ht="12.75">
      <c r="A446" s="140"/>
      <c r="B446" s="126"/>
      <c r="C446" s="126"/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</row>
    <row r="447" spans="1:16" ht="12.75">
      <c r="A447" s="140"/>
      <c r="B447" s="126"/>
      <c r="C447" s="126"/>
      <c r="D447" s="126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</row>
    <row r="448" spans="1:16" ht="12.75">
      <c r="A448" s="140"/>
      <c r="B448" s="126"/>
      <c r="C448" s="126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</row>
    <row r="449" spans="1:16" ht="12.75">
      <c r="A449" s="140"/>
      <c r="B449" s="126"/>
      <c r="C449" s="126"/>
      <c r="D449" s="126"/>
      <c r="E449" s="126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</row>
    <row r="450" spans="1:16" ht="12.75">
      <c r="A450" s="140"/>
      <c r="B450" s="126"/>
      <c r="C450" s="126"/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</row>
  </sheetData>
  <mergeCells count="97">
    <mergeCell ref="B33:C33"/>
    <mergeCell ref="B50:M50"/>
    <mergeCell ref="H53:I53"/>
    <mergeCell ref="D52:E52"/>
    <mergeCell ref="F52:I52"/>
    <mergeCell ref="J52:K53"/>
    <mergeCell ref="B98:C98"/>
    <mergeCell ref="F10:L11"/>
    <mergeCell ref="D26:E26"/>
    <mergeCell ref="F26:I26"/>
    <mergeCell ref="J26:K27"/>
    <mergeCell ref="F13:L14"/>
    <mergeCell ref="B46:C46"/>
    <mergeCell ref="B34:B45"/>
    <mergeCell ref="B58:B60"/>
    <mergeCell ref="B29:B32"/>
    <mergeCell ref="B405:M405"/>
    <mergeCell ref="B320:C320"/>
    <mergeCell ref="B321:C321"/>
    <mergeCell ref="L317:M317"/>
    <mergeCell ref="B403:C403"/>
    <mergeCell ref="B401:C401"/>
    <mergeCell ref="J399:K399"/>
    <mergeCell ref="B402:C402"/>
    <mergeCell ref="D317:E317"/>
    <mergeCell ref="L399:M399"/>
    <mergeCell ref="J317:K317"/>
    <mergeCell ref="K291:L291"/>
    <mergeCell ref="B317:C318"/>
    <mergeCell ref="G291:H291"/>
    <mergeCell ref="L166:M166"/>
    <mergeCell ref="H166:I166"/>
    <mergeCell ref="J166:K166"/>
    <mergeCell ref="B195:M195"/>
    <mergeCell ref="F166:G166"/>
    <mergeCell ref="B196:M196"/>
    <mergeCell ref="B193:C193"/>
    <mergeCell ref="M291:N291"/>
    <mergeCell ref="B290:M290"/>
    <mergeCell ref="B230:B232"/>
    <mergeCell ref="B233:B235"/>
    <mergeCell ref="B228:C229"/>
    <mergeCell ref="B197:M197"/>
    <mergeCell ref="L228:M228"/>
    <mergeCell ref="D228:E228"/>
    <mergeCell ref="D53:E53"/>
    <mergeCell ref="F53:G53"/>
    <mergeCell ref="B47:M47"/>
    <mergeCell ref="B48:M48"/>
    <mergeCell ref="B49:M49"/>
    <mergeCell ref="B55:B57"/>
    <mergeCell ref="G68:J68"/>
    <mergeCell ref="B99:C99"/>
    <mergeCell ref="J95:K96"/>
    <mergeCell ref="H96:I96"/>
    <mergeCell ref="I69:J69"/>
    <mergeCell ref="D95:E95"/>
    <mergeCell ref="F95:I95"/>
    <mergeCell ref="E68:F68"/>
    <mergeCell ref="B97:C97"/>
    <mergeCell ref="K68:L69"/>
    <mergeCell ref="B65:M65"/>
    <mergeCell ref="D96:E96"/>
    <mergeCell ref="F96:G96"/>
    <mergeCell ref="G69:H69"/>
    <mergeCell ref="B68:D68"/>
    <mergeCell ref="E69:F69"/>
    <mergeCell ref="F228:G228"/>
    <mergeCell ref="H228:I228"/>
    <mergeCell ref="D399:E399"/>
    <mergeCell ref="H399:I399"/>
    <mergeCell ref="F317:G317"/>
    <mergeCell ref="I291:J291"/>
    <mergeCell ref="J228:K228"/>
    <mergeCell ref="B291:D291"/>
    <mergeCell ref="E291:F291"/>
    <mergeCell ref="H317:I317"/>
    <mergeCell ref="B319:C319"/>
    <mergeCell ref="F399:G399"/>
    <mergeCell ref="B399:C400"/>
    <mergeCell ref="K2:L2"/>
    <mergeCell ref="B53:C54"/>
    <mergeCell ref="D27:E27"/>
    <mergeCell ref="F27:G27"/>
    <mergeCell ref="H27:I27"/>
    <mergeCell ref="B2:J2"/>
    <mergeCell ref="F15:L16"/>
    <mergeCell ref="B6:L8"/>
    <mergeCell ref="B27:C27"/>
    <mergeCell ref="B194:M194"/>
    <mergeCell ref="B180:C180"/>
    <mergeCell ref="B181:B192"/>
    <mergeCell ref="H108:I108"/>
    <mergeCell ref="B168:B179"/>
    <mergeCell ref="B166:C166"/>
    <mergeCell ref="D166:E166"/>
    <mergeCell ref="B100:C100"/>
  </mergeCells>
  <printOptions/>
  <pageMargins left="0.7874015748031497" right="0.7874015748031497" top="0.984251968503937" bottom="0.4724409448818898" header="0" footer="0"/>
  <pageSetup horizontalDpi="300" verticalDpi="300" orientation="portrait" paperSize="9" scale="48" r:id="rId3"/>
  <rowBreaks count="2" manualBreakCount="2">
    <brk id="102" min="1" max="11" man="1"/>
    <brk id="15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/>
  <dimension ref="A2:Z448"/>
  <sheetViews>
    <sheetView showGridLines="0" zoomScale="85" zoomScaleNormal="85" workbookViewId="0" topLeftCell="A1">
      <selection activeCell="B3" sqref="B3"/>
    </sheetView>
  </sheetViews>
  <sheetFormatPr defaultColWidth="11.421875" defaultRowHeight="12.75"/>
  <cols>
    <col min="1" max="1" width="2.8515625" style="41" customWidth="1"/>
    <col min="2" max="2" width="6.7109375" style="1" customWidth="1"/>
    <col min="3" max="4" width="13.57421875" style="1" customWidth="1"/>
    <col min="5" max="5" width="15.00390625" style="1" customWidth="1"/>
    <col min="6" max="6" width="17.140625" style="1" customWidth="1"/>
    <col min="7" max="7" width="16.140625" style="1" customWidth="1"/>
    <col min="8" max="9" width="14.8515625" style="1" customWidth="1"/>
    <col min="10" max="10" width="15.00390625" style="1" customWidth="1"/>
    <col min="11" max="11" width="14.28125" style="1" customWidth="1"/>
    <col min="12" max="12" width="16.00390625" style="1" customWidth="1"/>
    <col min="13" max="13" width="16.57421875" style="1" customWidth="1"/>
    <col min="14" max="14" width="16.140625" style="1" customWidth="1"/>
    <col min="15" max="15" width="12.8515625" style="1" bestFit="1" customWidth="1"/>
    <col min="16" max="16384" width="11.421875" style="1" customWidth="1"/>
  </cols>
  <sheetData>
    <row r="1" ht="13.5" thickBot="1"/>
    <row r="2" spans="2:26" ht="18.75" thickBot="1">
      <c r="B2" s="270" t="s">
        <v>79</v>
      </c>
      <c r="C2" s="271"/>
      <c r="D2" s="271"/>
      <c r="E2" s="271"/>
      <c r="F2" s="271"/>
      <c r="G2" s="271"/>
      <c r="H2" s="271"/>
      <c r="I2" s="271"/>
      <c r="J2" s="271"/>
      <c r="K2" s="246" t="s">
        <v>90</v>
      </c>
      <c r="L2" s="242"/>
      <c r="O2" s="30"/>
      <c r="P2" s="30"/>
      <c r="Q2" s="30"/>
      <c r="R2" s="30"/>
      <c r="S2" s="30"/>
      <c r="T2" s="30"/>
      <c r="U2" s="30"/>
      <c r="V2" s="30"/>
      <c r="W2" s="30"/>
      <c r="X2" s="31"/>
      <c r="Y2" s="31"/>
      <c r="Z2" s="31"/>
    </row>
    <row r="3" spans="2:26" ht="15" customHeight="1">
      <c r="B3" s="50" t="s">
        <v>24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30"/>
      <c r="Q3" s="30"/>
      <c r="R3" s="30"/>
      <c r="S3" s="30"/>
      <c r="T3" s="30"/>
      <c r="U3" s="30"/>
      <c r="V3" s="30"/>
      <c r="W3" s="30"/>
      <c r="X3" s="31"/>
      <c r="Y3" s="31"/>
      <c r="Z3" s="31"/>
    </row>
    <row r="4" spans="2:26" ht="1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30"/>
      <c r="Q4" s="30"/>
      <c r="R4" s="30"/>
      <c r="S4" s="30"/>
      <c r="T4" s="30"/>
      <c r="U4" s="30"/>
      <c r="V4" s="30"/>
      <c r="W4" s="30"/>
      <c r="X4" s="31"/>
      <c r="Y4" s="31"/>
      <c r="Z4" s="31"/>
    </row>
    <row r="5" spans="2:26" ht="15" customHeigh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30"/>
      <c r="Q5" s="30"/>
      <c r="R5" s="30"/>
      <c r="S5" s="30"/>
      <c r="T5" s="30"/>
      <c r="U5" s="30"/>
      <c r="V5" s="30"/>
      <c r="W5" s="30"/>
      <c r="X5" s="31"/>
      <c r="Y5" s="31"/>
      <c r="Z5" s="31"/>
    </row>
    <row r="6" spans="2:26" ht="15" customHeight="1">
      <c r="B6" s="247" t="s">
        <v>80</v>
      </c>
      <c r="C6" s="248"/>
      <c r="D6" s="248"/>
      <c r="E6" s="248"/>
      <c r="F6" s="248"/>
      <c r="G6" s="248"/>
      <c r="H6" s="248"/>
      <c r="I6" s="248"/>
      <c r="J6" s="248"/>
      <c r="K6" s="248"/>
      <c r="L6" s="249"/>
      <c r="M6" s="144"/>
      <c r="N6" s="144"/>
      <c r="O6" s="60"/>
      <c r="P6" s="30"/>
      <c r="Q6" s="30"/>
      <c r="R6" s="30"/>
      <c r="S6" s="30"/>
      <c r="T6" s="30"/>
      <c r="U6" s="30"/>
      <c r="V6" s="30"/>
      <c r="W6" s="30"/>
      <c r="X6" s="31"/>
      <c r="Y6" s="31"/>
      <c r="Z6" s="31"/>
    </row>
    <row r="7" spans="2:26" ht="15" customHeight="1">
      <c r="B7" s="250"/>
      <c r="C7" s="251"/>
      <c r="D7" s="251"/>
      <c r="E7" s="251"/>
      <c r="F7" s="251"/>
      <c r="G7" s="251"/>
      <c r="H7" s="251"/>
      <c r="I7" s="251"/>
      <c r="J7" s="251"/>
      <c r="K7" s="251"/>
      <c r="L7" s="252"/>
      <c r="M7" s="144"/>
      <c r="N7" s="144"/>
      <c r="O7" s="60"/>
      <c r="P7" s="30"/>
      <c r="Q7" s="30"/>
      <c r="R7" s="30"/>
      <c r="S7" s="30"/>
      <c r="T7" s="30"/>
      <c r="U7" s="30"/>
      <c r="V7" s="30"/>
      <c r="W7" s="30"/>
      <c r="X7" s="31"/>
      <c r="Y7" s="31"/>
      <c r="Z7" s="31"/>
    </row>
    <row r="8" spans="2:26" ht="15" customHeight="1">
      <c r="B8" s="253"/>
      <c r="C8" s="254"/>
      <c r="D8" s="254"/>
      <c r="E8" s="254"/>
      <c r="F8" s="254"/>
      <c r="G8" s="254"/>
      <c r="H8" s="254"/>
      <c r="I8" s="254"/>
      <c r="J8" s="254"/>
      <c r="K8" s="254"/>
      <c r="L8" s="255"/>
      <c r="M8" s="144"/>
      <c r="N8" s="144"/>
      <c r="O8" s="60"/>
      <c r="P8" s="30"/>
      <c r="Q8" s="30"/>
      <c r="R8" s="30"/>
      <c r="S8" s="30"/>
      <c r="T8" s="30"/>
      <c r="U8" s="30"/>
      <c r="V8" s="30"/>
      <c r="W8" s="30"/>
      <c r="X8" s="31"/>
      <c r="Y8" s="31"/>
      <c r="Z8" s="31"/>
    </row>
    <row r="9" spans="2:26" ht="15" customHeight="1"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4"/>
      <c r="P9" s="30"/>
      <c r="Q9" s="30"/>
      <c r="R9" s="30"/>
      <c r="S9" s="30"/>
      <c r="T9" s="30"/>
      <c r="U9" s="30"/>
      <c r="V9" s="30"/>
      <c r="W9" s="30"/>
      <c r="X9" s="31"/>
      <c r="Y9" s="31"/>
      <c r="Z9" s="31"/>
    </row>
    <row r="10" spans="2:26" ht="15" customHeight="1">
      <c r="B10" s="51" t="s">
        <v>25</v>
      </c>
      <c r="C10" s="52"/>
      <c r="D10" s="52"/>
      <c r="E10" s="146"/>
      <c r="F10" s="247" t="s">
        <v>87</v>
      </c>
      <c r="G10" s="248"/>
      <c r="H10" s="248"/>
      <c r="I10" s="248"/>
      <c r="J10" s="248"/>
      <c r="K10" s="248"/>
      <c r="L10" s="249"/>
      <c r="M10" s="60"/>
      <c r="N10" s="60"/>
      <c r="O10" s="60"/>
      <c r="P10" s="30"/>
      <c r="Q10" s="30"/>
      <c r="R10" s="30"/>
      <c r="S10" s="30"/>
      <c r="T10" s="30"/>
      <c r="U10" s="30"/>
      <c r="V10" s="30"/>
      <c r="W10" s="30"/>
      <c r="X10" s="31"/>
      <c r="Y10" s="31"/>
      <c r="Z10" s="31"/>
    </row>
    <row r="11" spans="2:26" ht="15" customHeight="1">
      <c r="B11" s="53"/>
      <c r="C11" s="54"/>
      <c r="D11" s="54"/>
      <c r="E11" s="54"/>
      <c r="F11" s="253"/>
      <c r="G11" s="254"/>
      <c r="H11" s="254"/>
      <c r="I11" s="254"/>
      <c r="J11" s="254"/>
      <c r="K11" s="254"/>
      <c r="L11" s="255"/>
      <c r="M11" s="60"/>
      <c r="N11" s="60"/>
      <c r="O11" s="60"/>
      <c r="P11" s="30"/>
      <c r="Q11" s="30"/>
      <c r="R11" s="30"/>
      <c r="S11" s="30"/>
      <c r="T11" s="30"/>
      <c r="U11" s="30"/>
      <c r="V11" s="30"/>
      <c r="W11" s="30"/>
      <c r="X11" s="31"/>
      <c r="Y11" s="31"/>
      <c r="Z11" s="31"/>
    </row>
    <row r="12" spans="2:26" ht="15" customHeight="1">
      <c r="B12" s="53"/>
      <c r="C12" s="54"/>
      <c r="D12" s="54"/>
      <c r="E12" s="54"/>
      <c r="F12" s="54"/>
      <c r="G12" s="55"/>
      <c r="H12" s="55"/>
      <c r="I12" s="53"/>
      <c r="J12" s="54"/>
      <c r="K12" s="54"/>
      <c r="L12" s="54"/>
      <c r="M12" s="54"/>
      <c r="N12" s="144"/>
      <c r="O12" s="144"/>
      <c r="P12" s="30"/>
      <c r="Q12" s="30"/>
      <c r="R12" s="30"/>
      <c r="S12" s="30"/>
      <c r="T12" s="30"/>
      <c r="U12" s="30"/>
      <c r="V12" s="30"/>
      <c r="W12" s="30"/>
      <c r="X12" s="31"/>
      <c r="Y12" s="31"/>
      <c r="Z12" s="31"/>
    </row>
    <row r="13" spans="2:26" ht="15" customHeight="1">
      <c r="B13" s="51" t="s">
        <v>26</v>
      </c>
      <c r="C13" s="52"/>
      <c r="D13" s="52"/>
      <c r="E13" s="52"/>
      <c r="F13" s="247" t="s">
        <v>27</v>
      </c>
      <c r="G13" s="248"/>
      <c r="H13" s="248"/>
      <c r="I13" s="248"/>
      <c r="J13" s="248"/>
      <c r="K13" s="248"/>
      <c r="L13" s="249"/>
      <c r="M13" s="60"/>
      <c r="N13" s="60"/>
      <c r="O13" s="6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</row>
    <row r="14" spans="2:26" ht="15" customHeight="1">
      <c r="B14" s="53"/>
      <c r="C14" s="54"/>
      <c r="D14" s="54"/>
      <c r="E14" s="54"/>
      <c r="F14" s="250"/>
      <c r="G14" s="251"/>
      <c r="H14" s="251"/>
      <c r="I14" s="251"/>
      <c r="J14" s="251"/>
      <c r="K14" s="251"/>
      <c r="L14" s="252"/>
      <c r="M14" s="60"/>
      <c r="N14" s="60"/>
      <c r="O14" s="60"/>
      <c r="P14" s="30"/>
      <c r="Q14" s="30"/>
      <c r="R14" s="30"/>
      <c r="S14" s="30"/>
      <c r="T14" s="30"/>
      <c r="U14" s="30"/>
      <c r="V14" s="30"/>
      <c r="W14" s="30"/>
      <c r="X14" s="31"/>
      <c r="Y14" s="31"/>
      <c r="Z14" s="31"/>
    </row>
    <row r="15" spans="2:26" ht="15" customHeight="1">
      <c r="B15" s="53"/>
      <c r="C15" s="54"/>
      <c r="D15" s="54"/>
      <c r="E15" s="54"/>
      <c r="F15" s="272" t="s">
        <v>28</v>
      </c>
      <c r="G15" s="251"/>
      <c r="H15" s="251"/>
      <c r="I15" s="251"/>
      <c r="J15" s="251"/>
      <c r="K15" s="251"/>
      <c r="L15" s="252"/>
      <c r="M15" s="60"/>
      <c r="N15" s="60"/>
      <c r="O15" s="60"/>
      <c r="P15" s="30"/>
      <c r="Q15" s="30"/>
      <c r="R15" s="30"/>
      <c r="S15" s="30"/>
      <c r="T15" s="30"/>
      <c r="U15" s="30"/>
      <c r="V15" s="30"/>
      <c r="W15" s="30"/>
      <c r="X15" s="31"/>
      <c r="Y15" s="31"/>
      <c r="Z15" s="31"/>
    </row>
    <row r="16" spans="2:26" ht="15" customHeight="1">
      <c r="B16" s="53"/>
      <c r="C16" s="54"/>
      <c r="D16" s="54"/>
      <c r="E16" s="54"/>
      <c r="F16" s="250"/>
      <c r="G16" s="251"/>
      <c r="H16" s="251"/>
      <c r="I16" s="251"/>
      <c r="J16" s="251"/>
      <c r="K16" s="251"/>
      <c r="L16" s="252"/>
      <c r="M16" s="60"/>
      <c r="N16" s="60"/>
      <c r="O16" s="60"/>
      <c r="P16" s="30"/>
      <c r="Q16" s="30"/>
      <c r="R16" s="30"/>
      <c r="S16" s="30"/>
      <c r="T16" s="30"/>
      <c r="U16" s="30"/>
      <c r="V16" s="30"/>
      <c r="W16" s="30"/>
      <c r="X16" s="31"/>
      <c r="Y16" s="31"/>
      <c r="Z16" s="31"/>
    </row>
    <row r="17" spans="2:26" ht="15" customHeight="1">
      <c r="B17" s="53"/>
      <c r="C17" s="54"/>
      <c r="D17" s="54"/>
      <c r="E17" s="54"/>
      <c r="F17" s="56" t="s">
        <v>29</v>
      </c>
      <c r="G17" s="57"/>
      <c r="H17" s="57"/>
      <c r="I17" s="58"/>
      <c r="J17" s="59"/>
      <c r="K17" s="59"/>
      <c r="L17" s="147"/>
      <c r="M17" s="54"/>
      <c r="N17" s="144"/>
      <c r="O17" s="144"/>
      <c r="P17" s="30"/>
      <c r="Q17" s="30"/>
      <c r="R17" s="30"/>
      <c r="S17" s="30"/>
      <c r="T17" s="30"/>
      <c r="U17" s="30"/>
      <c r="V17" s="30"/>
      <c r="W17" s="30"/>
      <c r="X17" s="31"/>
      <c r="Y17" s="31"/>
      <c r="Z17" s="31"/>
    </row>
    <row r="18" spans="2:12" ht="12.75">
      <c r="B18" s="13"/>
      <c r="L18" s="3"/>
    </row>
    <row r="19" ht="12.75">
      <c r="H19" s="3"/>
    </row>
    <row r="20" s="2" customFormat="1" ht="13.5" thickBot="1">
      <c r="A20" s="41"/>
    </row>
    <row r="21" spans="1:4" s="2" customFormat="1" ht="13.5" thickBot="1">
      <c r="A21" s="41"/>
      <c r="B21" s="4" t="s">
        <v>73</v>
      </c>
      <c r="C21" s="5"/>
      <c r="D21" s="6"/>
    </row>
    <row r="22" s="2" customFormat="1" ht="12.75">
      <c r="A22" s="41"/>
    </row>
    <row r="23" spans="1:15" s="2" customFormat="1" ht="12.75">
      <c r="A23" s="41"/>
      <c r="B23" s="122" t="s">
        <v>66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4"/>
      <c r="M23" s="126"/>
      <c r="N23" s="126"/>
      <c r="O23" s="126"/>
    </row>
    <row r="24" spans="1:2" s="2" customFormat="1" ht="12.75">
      <c r="A24" s="41"/>
      <c r="B24" s="7"/>
    </row>
    <row r="25" spans="1:2" s="2" customFormat="1" ht="13.5" thickBot="1">
      <c r="A25" s="41"/>
      <c r="B25" s="7"/>
    </row>
    <row r="26" spans="1:11" s="2" customFormat="1" ht="13.5" thickBot="1">
      <c r="A26" s="41"/>
      <c r="D26" s="294" t="s">
        <v>30</v>
      </c>
      <c r="E26" s="295"/>
      <c r="F26" s="284" t="s">
        <v>31</v>
      </c>
      <c r="G26" s="284"/>
      <c r="H26" s="284"/>
      <c r="I26" s="284"/>
      <c r="J26" s="287" t="s">
        <v>21</v>
      </c>
      <c r="K26" s="288"/>
    </row>
    <row r="27" spans="2:11" ht="13.5" thickBot="1">
      <c r="B27" s="256"/>
      <c r="C27" s="256"/>
      <c r="D27" s="265" t="s">
        <v>0</v>
      </c>
      <c r="E27" s="266"/>
      <c r="F27" s="267" t="s">
        <v>1</v>
      </c>
      <c r="G27" s="268"/>
      <c r="H27" s="268" t="s">
        <v>2</v>
      </c>
      <c r="I27" s="269"/>
      <c r="J27" s="289"/>
      <c r="K27" s="290"/>
    </row>
    <row r="28" spans="2:11" ht="36.75" customHeight="1" thickBot="1">
      <c r="B28" s="75" t="s">
        <v>11</v>
      </c>
      <c r="C28" s="76" t="s">
        <v>3</v>
      </c>
      <c r="D28" s="70" t="s">
        <v>74</v>
      </c>
      <c r="E28" s="71" t="s">
        <v>23</v>
      </c>
      <c r="F28" s="180" t="s">
        <v>75</v>
      </c>
      <c r="G28" s="181" t="s">
        <v>23</v>
      </c>
      <c r="H28" s="181" t="s">
        <v>74</v>
      </c>
      <c r="I28" s="182" t="s">
        <v>23</v>
      </c>
      <c r="J28" s="183" t="s">
        <v>74</v>
      </c>
      <c r="K28" s="184" t="s">
        <v>23</v>
      </c>
    </row>
    <row r="29" spans="2:11" ht="12.75">
      <c r="B29" s="281">
        <v>2010</v>
      </c>
      <c r="C29" s="154" t="s">
        <v>14</v>
      </c>
      <c r="D29" s="65">
        <v>6983614.577240227</v>
      </c>
      <c r="E29" s="66">
        <v>624623.3789186978</v>
      </c>
      <c r="F29" s="162">
        <v>33136860.696368895</v>
      </c>
      <c r="G29" s="163">
        <v>5322016.346634432</v>
      </c>
      <c r="H29" s="163">
        <v>13133983.007415311</v>
      </c>
      <c r="I29" s="164">
        <v>1888861.3238222094</v>
      </c>
      <c r="J29" s="165">
        <v>53254458.28102443</v>
      </c>
      <c r="K29" s="166">
        <v>7835501.049375339</v>
      </c>
    </row>
    <row r="30" spans="2:11" ht="12.75">
      <c r="B30" s="282"/>
      <c r="C30" s="154" t="s">
        <v>15</v>
      </c>
      <c r="D30" s="65">
        <v>5946782.3896177495</v>
      </c>
      <c r="E30" s="66">
        <v>535338.6494475014</v>
      </c>
      <c r="F30" s="162">
        <v>33582009.28584409</v>
      </c>
      <c r="G30" s="163">
        <v>4742930.868205524</v>
      </c>
      <c r="H30" s="163">
        <v>13187221.367478747</v>
      </c>
      <c r="I30" s="164">
        <v>1991155.652252359</v>
      </c>
      <c r="J30" s="165">
        <v>52716013.04294058</v>
      </c>
      <c r="K30" s="166">
        <v>7269425.169905385</v>
      </c>
    </row>
    <row r="31" spans="2:11" ht="12.75">
      <c r="B31" s="282"/>
      <c r="C31" s="154" t="s">
        <v>16</v>
      </c>
      <c r="D31" s="65">
        <v>7201366.4694404565</v>
      </c>
      <c r="E31" s="66">
        <v>673420.4644345602</v>
      </c>
      <c r="F31" s="162">
        <v>32932366.03565458</v>
      </c>
      <c r="G31" s="163">
        <v>4287552.699786316</v>
      </c>
      <c r="H31" s="163">
        <v>14669902.009625198</v>
      </c>
      <c r="I31" s="164">
        <v>2047849.2702536776</v>
      </c>
      <c r="J31" s="165">
        <v>54803634.51472023</v>
      </c>
      <c r="K31" s="166">
        <v>7008822.434474554</v>
      </c>
    </row>
    <row r="32" spans="2:11" ht="13.5" thickBot="1">
      <c r="B32" s="283"/>
      <c r="C32" s="155" t="s">
        <v>17</v>
      </c>
      <c r="D32" s="67">
        <v>7087120.0375391</v>
      </c>
      <c r="E32" s="68">
        <v>569736.6890407397</v>
      </c>
      <c r="F32" s="185">
        <v>36698953.696924075</v>
      </c>
      <c r="G32" s="186">
        <v>4811371.40518846</v>
      </c>
      <c r="H32" s="186">
        <v>11581915.321957715</v>
      </c>
      <c r="I32" s="187">
        <v>1832357.2886181215</v>
      </c>
      <c r="J32" s="188">
        <v>55367989.05642089</v>
      </c>
      <c r="K32" s="189">
        <v>7213465.382847321</v>
      </c>
    </row>
    <row r="33" spans="2:11" ht="13.5" thickBot="1">
      <c r="B33" s="302">
        <v>2010</v>
      </c>
      <c r="C33" s="269"/>
      <c r="D33" s="69">
        <v>27218883.473837532</v>
      </c>
      <c r="E33" s="35">
        <v>2403119.181841499</v>
      </c>
      <c r="F33" s="190">
        <v>136350189.71479166</v>
      </c>
      <c r="G33" s="191">
        <v>19163871.31981473</v>
      </c>
      <c r="H33" s="192">
        <v>52573021.70647697</v>
      </c>
      <c r="I33" s="193">
        <v>7760223.534946367</v>
      </c>
      <c r="J33" s="194">
        <v>216142094.89510614</v>
      </c>
      <c r="K33" s="195">
        <v>29327214.036602598</v>
      </c>
    </row>
    <row r="34" spans="2:11" ht="12.75">
      <c r="B34" s="303">
        <v>2011</v>
      </c>
      <c r="C34" s="221" t="s">
        <v>4</v>
      </c>
      <c r="D34" s="227">
        <v>6487825.326313753</v>
      </c>
      <c r="E34" s="217">
        <v>546679.3688635384</v>
      </c>
      <c r="F34" s="227">
        <v>35303723.11392394</v>
      </c>
      <c r="G34" s="216">
        <v>5240387.216699531</v>
      </c>
      <c r="H34" s="216">
        <v>10794736.97173417</v>
      </c>
      <c r="I34" s="217">
        <v>1770507.2506987923</v>
      </c>
      <c r="J34" s="224">
        <v>52586285.41197185</v>
      </c>
      <c r="K34" s="217">
        <v>7557573.836261861</v>
      </c>
    </row>
    <row r="35" spans="2:11" ht="12.75">
      <c r="B35" s="304"/>
      <c r="C35" s="222" t="s">
        <v>5</v>
      </c>
      <c r="D35" s="80">
        <v>6110566.314203973</v>
      </c>
      <c r="E35" s="32">
        <v>715519.3061449466</v>
      </c>
      <c r="F35" s="80">
        <v>31543033.61633288</v>
      </c>
      <c r="G35" s="230">
        <v>4593171.506428233</v>
      </c>
      <c r="H35" s="230">
        <v>8949589.41045612</v>
      </c>
      <c r="I35" s="32">
        <v>1181312.523340369</v>
      </c>
      <c r="J35" s="231">
        <v>46603189.34099297</v>
      </c>
      <c r="K35" s="32">
        <v>6490003.335913549</v>
      </c>
    </row>
    <row r="36" spans="2:11" ht="12.75">
      <c r="B36" s="304"/>
      <c r="C36" s="222" t="s">
        <v>6</v>
      </c>
      <c r="D36" s="228" t="s">
        <v>91</v>
      </c>
      <c r="E36" s="218" t="s">
        <v>91</v>
      </c>
      <c r="F36" s="228" t="s">
        <v>91</v>
      </c>
      <c r="G36" s="215" t="s">
        <v>91</v>
      </c>
      <c r="H36" s="215" t="s">
        <v>91</v>
      </c>
      <c r="I36" s="218" t="s">
        <v>91</v>
      </c>
      <c r="J36" s="225" t="s">
        <v>91</v>
      </c>
      <c r="K36" s="218" t="s">
        <v>91</v>
      </c>
    </row>
    <row r="37" spans="2:11" ht="12.75">
      <c r="B37" s="304"/>
      <c r="C37" s="222" t="s">
        <v>7</v>
      </c>
      <c r="D37" s="228" t="s">
        <v>91</v>
      </c>
      <c r="E37" s="218" t="s">
        <v>91</v>
      </c>
      <c r="F37" s="228" t="s">
        <v>91</v>
      </c>
      <c r="G37" s="215" t="s">
        <v>91</v>
      </c>
      <c r="H37" s="215" t="s">
        <v>91</v>
      </c>
      <c r="I37" s="218" t="s">
        <v>91</v>
      </c>
      <c r="J37" s="225" t="s">
        <v>91</v>
      </c>
      <c r="K37" s="218" t="s">
        <v>91</v>
      </c>
    </row>
    <row r="38" spans="2:11" ht="12.75">
      <c r="B38" s="304"/>
      <c r="C38" s="222" t="s">
        <v>8</v>
      </c>
      <c r="D38" s="228" t="s">
        <v>91</v>
      </c>
      <c r="E38" s="218" t="s">
        <v>91</v>
      </c>
      <c r="F38" s="228" t="s">
        <v>91</v>
      </c>
      <c r="G38" s="215" t="s">
        <v>91</v>
      </c>
      <c r="H38" s="215" t="s">
        <v>91</v>
      </c>
      <c r="I38" s="218" t="s">
        <v>91</v>
      </c>
      <c r="J38" s="225" t="s">
        <v>91</v>
      </c>
      <c r="K38" s="218" t="s">
        <v>91</v>
      </c>
    </row>
    <row r="39" spans="2:11" ht="12.75">
      <c r="B39" s="304"/>
      <c r="C39" s="222" t="s">
        <v>9</v>
      </c>
      <c r="D39" s="228" t="s">
        <v>91</v>
      </c>
      <c r="E39" s="218" t="s">
        <v>91</v>
      </c>
      <c r="F39" s="228" t="s">
        <v>91</v>
      </c>
      <c r="G39" s="215" t="s">
        <v>91</v>
      </c>
      <c r="H39" s="215" t="s">
        <v>91</v>
      </c>
      <c r="I39" s="218" t="s">
        <v>91</v>
      </c>
      <c r="J39" s="225" t="s">
        <v>91</v>
      </c>
      <c r="K39" s="218" t="s">
        <v>91</v>
      </c>
    </row>
    <row r="40" spans="2:11" ht="12.75">
      <c r="B40" s="304"/>
      <c r="C40" s="222" t="s">
        <v>12</v>
      </c>
      <c r="D40" s="228" t="s">
        <v>91</v>
      </c>
      <c r="E40" s="218" t="s">
        <v>91</v>
      </c>
      <c r="F40" s="228" t="s">
        <v>91</v>
      </c>
      <c r="G40" s="215" t="s">
        <v>91</v>
      </c>
      <c r="H40" s="215" t="s">
        <v>91</v>
      </c>
      <c r="I40" s="218" t="s">
        <v>91</v>
      </c>
      <c r="J40" s="225" t="s">
        <v>91</v>
      </c>
      <c r="K40" s="218" t="s">
        <v>91</v>
      </c>
    </row>
    <row r="41" spans="2:11" ht="12.75">
      <c r="B41" s="304"/>
      <c r="C41" s="222" t="s">
        <v>13</v>
      </c>
      <c r="D41" s="228" t="s">
        <v>91</v>
      </c>
      <c r="E41" s="218" t="s">
        <v>91</v>
      </c>
      <c r="F41" s="228" t="s">
        <v>91</v>
      </c>
      <c r="G41" s="215" t="s">
        <v>91</v>
      </c>
      <c r="H41" s="215" t="s">
        <v>91</v>
      </c>
      <c r="I41" s="218" t="s">
        <v>91</v>
      </c>
      <c r="J41" s="225" t="s">
        <v>91</v>
      </c>
      <c r="K41" s="218" t="s">
        <v>91</v>
      </c>
    </row>
    <row r="42" spans="2:11" ht="12.75">
      <c r="B42" s="304"/>
      <c r="C42" s="222" t="s">
        <v>14</v>
      </c>
      <c r="D42" s="228" t="s">
        <v>91</v>
      </c>
      <c r="E42" s="218" t="s">
        <v>91</v>
      </c>
      <c r="F42" s="228" t="s">
        <v>91</v>
      </c>
      <c r="G42" s="215" t="s">
        <v>91</v>
      </c>
      <c r="H42" s="215" t="s">
        <v>91</v>
      </c>
      <c r="I42" s="218" t="s">
        <v>91</v>
      </c>
      <c r="J42" s="225" t="s">
        <v>91</v>
      </c>
      <c r="K42" s="218" t="s">
        <v>91</v>
      </c>
    </row>
    <row r="43" spans="2:11" ht="12.75">
      <c r="B43" s="304"/>
      <c r="C43" s="222" t="s">
        <v>15</v>
      </c>
      <c r="D43" s="228" t="s">
        <v>91</v>
      </c>
      <c r="E43" s="218" t="s">
        <v>91</v>
      </c>
      <c r="F43" s="228" t="s">
        <v>91</v>
      </c>
      <c r="G43" s="215" t="s">
        <v>91</v>
      </c>
      <c r="H43" s="215" t="s">
        <v>91</v>
      </c>
      <c r="I43" s="218" t="s">
        <v>91</v>
      </c>
      <c r="J43" s="225" t="s">
        <v>91</v>
      </c>
      <c r="K43" s="218" t="s">
        <v>91</v>
      </c>
    </row>
    <row r="44" spans="2:11" ht="12.75">
      <c r="B44" s="304"/>
      <c r="C44" s="222" t="s">
        <v>16</v>
      </c>
      <c r="D44" s="228" t="s">
        <v>91</v>
      </c>
      <c r="E44" s="218" t="s">
        <v>91</v>
      </c>
      <c r="F44" s="228" t="s">
        <v>91</v>
      </c>
      <c r="G44" s="215" t="s">
        <v>91</v>
      </c>
      <c r="H44" s="215" t="s">
        <v>91</v>
      </c>
      <c r="I44" s="218" t="s">
        <v>91</v>
      </c>
      <c r="J44" s="225" t="s">
        <v>91</v>
      </c>
      <c r="K44" s="218" t="s">
        <v>91</v>
      </c>
    </row>
    <row r="45" spans="2:11" ht="13.5" thickBot="1">
      <c r="B45" s="305"/>
      <c r="C45" s="223" t="s">
        <v>17</v>
      </c>
      <c r="D45" s="229" t="s">
        <v>91</v>
      </c>
      <c r="E45" s="220" t="s">
        <v>91</v>
      </c>
      <c r="F45" s="229" t="s">
        <v>91</v>
      </c>
      <c r="G45" s="219" t="s">
        <v>91</v>
      </c>
      <c r="H45" s="219" t="s">
        <v>91</v>
      </c>
      <c r="I45" s="220" t="s">
        <v>91</v>
      </c>
      <c r="J45" s="226" t="s">
        <v>91</v>
      </c>
      <c r="K45" s="220" t="s">
        <v>91</v>
      </c>
    </row>
    <row r="46" spans="2:11" ht="13.5" thickBot="1">
      <c r="B46" s="302">
        <v>2011</v>
      </c>
      <c r="C46" s="269"/>
      <c r="D46" s="69">
        <v>12598391.640517727</v>
      </c>
      <c r="E46" s="69">
        <v>1262198.675008485</v>
      </c>
      <c r="F46" s="69">
        <v>66846756.73025682</v>
      </c>
      <c r="G46" s="69">
        <v>9833558.723127764</v>
      </c>
      <c r="H46" s="69">
        <v>19744326.382190287</v>
      </c>
      <c r="I46" s="69">
        <v>2951819.7740391614</v>
      </c>
      <c r="J46" s="69">
        <v>99189474.75296482</v>
      </c>
      <c r="K46" s="62">
        <v>14047577.172175411</v>
      </c>
    </row>
    <row r="47" spans="2:13" ht="12.75" customHeight="1">
      <c r="B47" s="196" t="s">
        <v>81</v>
      </c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</row>
    <row r="48" spans="2:13" ht="12.75" customHeight="1">
      <c r="B48" s="196" t="s">
        <v>89</v>
      </c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</row>
    <row r="49" spans="2:13" ht="12.75"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</row>
    <row r="50" spans="2:13" ht="12.75"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</row>
    <row r="51" spans="2:13" ht="13.5" thickBot="1">
      <c r="B51" s="9"/>
      <c r="C51" s="9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2:13" ht="13.5" thickBot="1">
      <c r="B52" s="9"/>
      <c r="C52" s="9"/>
      <c r="D52" s="294" t="s">
        <v>30</v>
      </c>
      <c r="E52" s="295"/>
      <c r="F52" s="284" t="s">
        <v>31</v>
      </c>
      <c r="G52" s="284"/>
      <c r="H52" s="284"/>
      <c r="I52" s="284"/>
      <c r="J52" s="287" t="s">
        <v>21</v>
      </c>
      <c r="K52" s="288"/>
      <c r="L52" s="10"/>
      <c r="M52" s="10"/>
    </row>
    <row r="53" spans="2:11" ht="13.5" thickBot="1">
      <c r="B53" s="263"/>
      <c r="C53" s="314"/>
      <c r="D53" s="265" t="s">
        <v>0</v>
      </c>
      <c r="E53" s="266"/>
      <c r="F53" s="267" t="s">
        <v>1</v>
      </c>
      <c r="G53" s="268"/>
      <c r="H53" s="268" t="s">
        <v>2</v>
      </c>
      <c r="I53" s="269"/>
      <c r="J53" s="289"/>
      <c r="K53" s="290"/>
    </row>
    <row r="54" spans="2:11" ht="39" thickBot="1">
      <c r="B54" s="314"/>
      <c r="C54" s="314"/>
      <c r="D54" s="36" t="s">
        <v>74</v>
      </c>
      <c r="E54" s="37" t="s">
        <v>23</v>
      </c>
      <c r="F54" s="15" t="s">
        <v>76</v>
      </c>
      <c r="G54" s="17" t="s">
        <v>23</v>
      </c>
      <c r="H54" s="15" t="s">
        <v>74</v>
      </c>
      <c r="I54" s="17" t="s">
        <v>23</v>
      </c>
      <c r="J54" s="15" t="s">
        <v>74</v>
      </c>
      <c r="K54" s="17" t="s">
        <v>23</v>
      </c>
    </row>
    <row r="55" spans="2:11" ht="12.75" customHeight="1">
      <c r="B55" s="281">
        <v>2010</v>
      </c>
      <c r="C55" s="38" t="s">
        <v>18</v>
      </c>
      <c r="D55" s="128">
        <v>6804720.868459383</v>
      </c>
      <c r="E55" s="129">
        <v>600779.7954603748</v>
      </c>
      <c r="F55" s="130">
        <v>34087547.428697914</v>
      </c>
      <c r="G55" s="131">
        <v>4790967.829953683</v>
      </c>
      <c r="H55" s="130">
        <v>13143255.426619243</v>
      </c>
      <c r="I55" s="131">
        <v>1940055.8837365918</v>
      </c>
      <c r="J55" s="130">
        <v>54035523.723776534</v>
      </c>
      <c r="K55" s="131">
        <v>7331803.509150649</v>
      </c>
    </row>
    <row r="56" spans="2:11" ht="12.75">
      <c r="B56" s="282"/>
      <c r="C56" s="39" t="s">
        <v>19</v>
      </c>
      <c r="D56" s="132">
        <v>7201366.4694404565</v>
      </c>
      <c r="E56" s="133">
        <v>673420.4644345602</v>
      </c>
      <c r="F56" s="134">
        <v>36698953.696924075</v>
      </c>
      <c r="G56" s="135">
        <v>5322016.346634432</v>
      </c>
      <c r="H56" s="134">
        <v>14669902.009625198</v>
      </c>
      <c r="I56" s="135">
        <v>2047849.2702536776</v>
      </c>
      <c r="J56" s="134">
        <v>55367989.05642089</v>
      </c>
      <c r="K56" s="135">
        <v>7835501.049375339</v>
      </c>
    </row>
    <row r="57" spans="2:11" ht="13.5" thickBot="1">
      <c r="B57" s="283"/>
      <c r="C57" s="40" t="s">
        <v>20</v>
      </c>
      <c r="D57" s="136">
        <v>5946782.3896177495</v>
      </c>
      <c r="E57" s="137">
        <v>535338.6494475014</v>
      </c>
      <c r="F57" s="138">
        <v>32932366.03565458</v>
      </c>
      <c r="G57" s="139">
        <v>4287552.699786316</v>
      </c>
      <c r="H57" s="138">
        <v>11581915.321957715</v>
      </c>
      <c r="I57" s="139">
        <v>1832357.2886181215</v>
      </c>
      <c r="J57" s="138">
        <v>52716013.04294058</v>
      </c>
      <c r="K57" s="139">
        <v>7008822.434474554</v>
      </c>
    </row>
    <row r="58" spans="2:13" ht="12.75">
      <c r="B58" s="281">
        <v>2011</v>
      </c>
      <c r="C58" s="38" t="s">
        <v>18</v>
      </c>
      <c r="D58" s="27">
        <v>6299195.820258863</v>
      </c>
      <c r="E58" s="19">
        <v>631099.3375042425</v>
      </c>
      <c r="F58" s="18">
        <v>33423378.36512841</v>
      </c>
      <c r="G58" s="20">
        <v>4916779.361563882</v>
      </c>
      <c r="H58" s="18">
        <v>9872163.191095144</v>
      </c>
      <c r="I58" s="20">
        <v>1475909.8870195807</v>
      </c>
      <c r="J58" s="18">
        <v>49594737.37648241</v>
      </c>
      <c r="K58" s="20">
        <v>7023788.586087706</v>
      </c>
      <c r="L58" s="11"/>
      <c r="M58" s="11"/>
    </row>
    <row r="59" spans="2:14" ht="12.75">
      <c r="B59" s="282"/>
      <c r="C59" s="39" t="s">
        <v>19</v>
      </c>
      <c r="D59" s="28">
        <v>6487825.326313753</v>
      </c>
      <c r="E59" s="22">
        <v>715519.3061449466</v>
      </c>
      <c r="F59" s="21">
        <v>35303723.11392394</v>
      </c>
      <c r="G59" s="23">
        <v>5240387.216699531</v>
      </c>
      <c r="H59" s="21">
        <v>10794736.97173417</v>
      </c>
      <c r="I59" s="23">
        <v>1770507.2506987923</v>
      </c>
      <c r="J59" s="21">
        <v>52586285.41197185</v>
      </c>
      <c r="K59" s="23">
        <v>7557573.836261861</v>
      </c>
      <c r="L59" s="11"/>
      <c r="M59" s="11"/>
      <c r="N59" s="11"/>
    </row>
    <row r="60" spans="2:14" ht="13.5" thickBot="1">
      <c r="B60" s="283"/>
      <c r="C60" s="40" t="s">
        <v>20</v>
      </c>
      <c r="D60" s="29">
        <v>6110566.314203973</v>
      </c>
      <c r="E60" s="25">
        <v>546679.3688635384</v>
      </c>
      <c r="F60" s="24">
        <v>31543033.61633288</v>
      </c>
      <c r="G60" s="26">
        <v>4593171.506428233</v>
      </c>
      <c r="H60" s="24">
        <v>8949589.41045612</v>
      </c>
      <c r="I60" s="26">
        <v>1181312.523340369</v>
      </c>
      <c r="J60" s="24">
        <v>46603189.34099297</v>
      </c>
      <c r="K60" s="26">
        <v>6490003.335913549</v>
      </c>
      <c r="L60" s="11"/>
      <c r="M60" s="11"/>
      <c r="N60" s="11"/>
    </row>
    <row r="61" spans="5:14" ht="12.75"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5:14" ht="12.75"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2:15" ht="12.75">
      <c r="B63" s="2"/>
      <c r="C63" s="2"/>
      <c r="D63" s="2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2"/>
    </row>
    <row r="64" spans="2:15" ht="12.75">
      <c r="B64" s="122" t="s">
        <v>67</v>
      </c>
      <c r="C64" s="123"/>
      <c r="D64" s="123"/>
      <c r="E64" s="123"/>
      <c r="F64" s="123"/>
      <c r="G64" s="123"/>
      <c r="H64" s="123"/>
      <c r="I64" s="123"/>
      <c r="J64" s="123"/>
      <c r="K64" s="123"/>
      <c r="L64" s="124"/>
      <c r="M64" s="126"/>
      <c r="N64" s="126"/>
      <c r="O64" s="126"/>
    </row>
    <row r="65" spans="2:15" ht="12.75">
      <c r="B65" s="105" t="s">
        <v>83</v>
      </c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2"/>
      <c r="O65" s="2"/>
    </row>
    <row r="66" spans="2:16" ht="12.75">
      <c r="B66" s="2"/>
      <c r="C66" s="2"/>
      <c r="D66" s="2"/>
      <c r="E66" s="46"/>
      <c r="F66" s="46"/>
      <c r="G66" s="46"/>
      <c r="H66" s="46"/>
      <c r="I66" s="46"/>
      <c r="J66" s="46"/>
      <c r="K66" s="46"/>
      <c r="L66" s="46"/>
      <c r="M66" s="2"/>
      <c r="N66" s="2"/>
      <c r="O66" s="2"/>
      <c r="P66" s="2"/>
    </row>
    <row r="67" spans="14:16" ht="13.5" thickBot="1">
      <c r="N67" s="2"/>
      <c r="O67" s="2"/>
      <c r="P67" s="2"/>
    </row>
    <row r="68" spans="2:14" ht="13.5" thickBot="1">
      <c r="B68" s="259"/>
      <c r="C68" s="259"/>
      <c r="D68" s="297"/>
      <c r="E68" s="294" t="s">
        <v>30</v>
      </c>
      <c r="F68" s="295"/>
      <c r="G68" s="284" t="s">
        <v>31</v>
      </c>
      <c r="H68" s="284"/>
      <c r="I68" s="284"/>
      <c r="J68" s="284"/>
      <c r="K68" s="287" t="s">
        <v>21</v>
      </c>
      <c r="L68" s="288"/>
      <c r="M68" s="2"/>
      <c r="N68" s="2"/>
    </row>
    <row r="69" spans="2:14" ht="13.5" thickBot="1">
      <c r="B69" s="82"/>
      <c r="C69" s="82"/>
      <c r="D69" s="83"/>
      <c r="E69" s="265" t="s">
        <v>0</v>
      </c>
      <c r="F69" s="266"/>
      <c r="G69" s="267" t="s">
        <v>1</v>
      </c>
      <c r="H69" s="268"/>
      <c r="I69" s="268" t="s">
        <v>2</v>
      </c>
      <c r="J69" s="269"/>
      <c r="K69" s="289"/>
      <c r="L69" s="290"/>
      <c r="M69" s="2"/>
      <c r="N69" s="2"/>
    </row>
    <row r="70" spans="2:13" ht="26.25" thickBot="1">
      <c r="B70" s="168" t="s">
        <v>10</v>
      </c>
      <c r="C70" s="169" t="s">
        <v>3</v>
      </c>
      <c r="D70" s="170" t="s">
        <v>11</v>
      </c>
      <c r="E70" s="171" t="s">
        <v>74</v>
      </c>
      <c r="F70" s="172" t="s">
        <v>23</v>
      </c>
      <c r="G70" s="171" t="s">
        <v>74</v>
      </c>
      <c r="H70" s="173" t="s">
        <v>23</v>
      </c>
      <c r="I70" s="173" t="s">
        <v>74</v>
      </c>
      <c r="J70" s="172" t="s">
        <v>23</v>
      </c>
      <c r="K70" s="171" t="s">
        <v>74</v>
      </c>
      <c r="L70" s="172" t="s">
        <v>23</v>
      </c>
      <c r="M70" s="2"/>
    </row>
    <row r="71" spans="1:14" ht="12.75">
      <c r="A71" s="233"/>
      <c r="B71" s="205">
        <v>1</v>
      </c>
      <c r="C71" s="206">
        <v>2</v>
      </c>
      <c r="D71" s="204">
        <v>2011</v>
      </c>
      <c r="E71" s="174">
        <v>752659.580633701</v>
      </c>
      <c r="F71" s="175">
        <v>149603.2656772834</v>
      </c>
      <c r="G71" s="174">
        <v>1717835.2231751147</v>
      </c>
      <c r="H71" s="176">
        <v>175202.6621659024</v>
      </c>
      <c r="I71" s="176">
        <v>65099.06257280952</v>
      </c>
      <c r="J71" s="175">
        <v>11858.037274342132</v>
      </c>
      <c r="K71" s="174">
        <v>2535593.866381625</v>
      </c>
      <c r="L71" s="175">
        <v>336663.9651175279</v>
      </c>
      <c r="M71" s="46"/>
      <c r="N71" s="12"/>
    </row>
    <row r="72" spans="1:14" ht="12.75">
      <c r="A72" s="233"/>
      <c r="B72" s="200">
        <v>2</v>
      </c>
      <c r="C72" s="201">
        <v>2</v>
      </c>
      <c r="D72" s="198">
        <v>2011</v>
      </c>
      <c r="E72" s="84">
        <v>279555.41292994027</v>
      </c>
      <c r="F72" s="85">
        <v>27438.022297592546</v>
      </c>
      <c r="G72" s="84">
        <v>1858330.2230050564</v>
      </c>
      <c r="H72" s="42">
        <v>228437.72357935042</v>
      </c>
      <c r="I72" s="42">
        <v>258832.7910901184</v>
      </c>
      <c r="J72" s="85">
        <v>27114.87052165047</v>
      </c>
      <c r="K72" s="84">
        <v>2396718.4270251147</v>
      </c>
      <c r="L72" s="85">
        <v>282990.61639859347</v>
      </c>
      <c r="M72" s="47"/>
      <c r="N72" s="12"/>
    </row>
    <row r="73" spans="1:14" ht="12.75">
      <c r="A73" s="233"/>
      <c r="B73" s="200">
        <v>3</v>
      </c>
      <c r="C73" s="201">
        <v>2</v>
      </c>
      <c r="D73" s="198">
        <v>2011</v>
      </c>
      <c r="E73" s="84">
        <v>251815.00600208118</v>
      </c>
      <c r="F73" s="85">
        <v>25099.262591050985</v>
      </c>
      <c r="G73" s="84">
        <v>1694051.9091654522</v>
      </c>
      <c r="H73" s="42">
        <v>199899.10687408948</v>
      </c>
      <c r="I73" s="42">
        <v>328503.8958210197</v>
      </c>
      <c r="J73" s="85">
        <v>39469.12234755462</v>
      </c>
      <c r="K73" s="84">
        <v>2274370.810988553</v>
      </c>
      <c r="L73" s="85">
        <v>264467.4918126951</v>
      </c>
      <c r="M73" s="47"/>
      <c r="N73" s="12"/>
    </row>
    <row r="74" spans="1:14" ht="12.75">
      <c r="A74" s="233"/>
      <c r="B74" s="200">
        <v>4</v>
      </c>
      <c r="C74" s="201">
        <v>2</v>
      </c>
      <c r="D74" s="198">
        <v>2011</v>
      </c>
      <c r="E74" s="84">
        <v>290698.4040659523</v>
      </c>
      <c r="F74" s="85">
        <v>22756.980191461083</v>
      </c>
      <c r="G74" s="84">
        <v>1466324.2335409918</v>
      </c>
      <c r="H74" s="42">
        <v>247186.74169158566</v>
      </c>
      <c r="I74" s="42">
        <v>426858.3660229255</v>
      </c>
      <c r="J74" s="85">
        <v>33950.48011047429</v>
      </c>
      <c r="K74" s="84">
        <v>2183881.0036298693</v>
      </c>
      <c r="L74" s="85">
        <v>303894.20199352107</v>
      </c>
      <c r="M74" s="47"/>
      <c r="N74" s="12"/>
    </row>
    <row r="75" spans="1:14" ht="12.75">
      <c r="A75" s="233"/>
      <c r="B75" s="200">
        <v>7</v>
      </c>
      <c r="C75" s="201">
        <v>2</v>
      </c>
      <c r="D75" s="198">
        <v>2011</v>
      </c>
      <c r="E75" s="84">
        <v>334326.4969102768</v>
      </c>
      <c r="F75" s="85">
        <v>33949.96758717285</v>
      </c>
      <c r="G75" s="84">
        <v>1179636.9624425117</v>
      </c>
      <c r="H75" s="42">
        <v>236534.60858558406</v>
      </c>
      <c r="I75" s="42">
        <v>139759.44990801904</v>
      </c>
      <c r="J75" s="85">
        <v>17753.1732126432</v>
      </c>
      <c r="K75" s="84">
        <v>1653722.9092608076</v>
      </c>
      <c r="L75" s="85">
        <v>288237.7493854001</v>
      </c>
      <c r="M75" s="47"/>
      <c r="N75" s="12"/>
    </row>
    <row r="76" spans="1:14" ht="12.75">
      <c r="A76" s="233"/>
      <c r="B76" s="200">
        <v>8</v>
      </c>
      <c r="C76" s="201">
        <v>2</v>
      </c>
      <c r="D76" s="198">
        <v>2011</v>
      </c>
      <c r="E76" s="84">
        <v>274740.5104019407</v>
      </c>
      <c r="F76" s="85">
        <v>44613.0607992806</v>
      </c>
      <c r="G76" s="84">
        <v>1540310.6948262162</v>
      </c>
      <c r="H76" s="42">
        <v>210089.2700510268</v>
      </c>
      <c r="I76" s="42">
        <v>375348.2122715296</v>
      </c>
      <c r="J76" s="85">
        <v>49451.46620101217</v>
      </c>
      <c r="K76" s="84">
        <v>2190399.4174996866</v>
      </c>
      <c r="L76" s="85">
        <v>304153.79705131956</v>
      </c>
      <c r="M76" s="47"/>
      <c r="N76" s="12"/>
    </row>
    <row r="77" spans="1:14" ht="12.75">
      <c r="A77" s="233"/>
      <c r="B77" s="200">
        <v>9</v>
      </c>
      <c r="C77" s="201">
        <v>2</v>
      </c>
      <c r="D77" s="198">
        <v>2011</v>
      </c>
      <c r="E77" s="84">
        <v>202260.2090759385</v>
      </c>
      <c r="F77" s="85">
        <v>13651.993412961458</v>
      </c>
      <c r="G77" s="84">
        <v>1201128.6097846702</v>
      </c>
      <c r="H77" s="42">
        <v>206578.7677714548</v>
      </c>
      <c r="I77" s="42">
        <v>456075.82149542443</v>
      </c>
      <c r="J77" s="85">
        <v>68960.3918662581</v>
      </c>
      <c r="K77" s="84">
        <v>1859464.640356033</v>
      </c>
      <c r="L77" s="85">
        <v>289191.15305067436</v>
      </c>
      <c r="M77" s="47"/>
      <c r="N77" s="12"/>
    </row>
    <row r="78" spans="1:14" ht="12.75">
      <c r="A78" s="233"/>
      <c r="B78" s="200">
        <v>10</v>
      </c>
      <c r="C78" s="201">
        <v>2</v>
      </c>
      <c r="D78" s="198">
        <v>2011</v>
      </c>
      <c r="E78" s="84">
        <v>292301.48797366157</v>
      </c>
      <c r="F78" s="85">
        <v>30658.53740013001</v>
      </c>
      <c r="G78" s="84">
        <v>1401676.5931469793</v>
      </c>
      <c r="H78" s="42">
        <v>268469.3653490469</v>
      </c>
      <c r="I78" s="42">
        <v>681547.6271604418</v>
      </c>
      <c r="J78" s="85">
        <v>121803.41581353408</v>
      </c>
      <c r="K78" s="84">
        <v>2375525.708281083</v>
      </c>
      <c r="L78" s="85">
        <v>420931.31856271095</v>
      </c>
      <c r="M78" s="47"/>
      <c r="N78" s="12"/>
    </row>
    <row r="79" spans="1:14" ht="12.75">
      <c r="A79" s="233"/>
      <c r="B79" s="200">
        <v>11</v>
      </c>
      <c r="C79" s="201">
        <v>2</v>
      </c>
      <c r="D79" s="198">
        <v>2011</v>
      </c>
      <c r="E79" s="84">
        <v>350447.08735318214</v>
      </c>
      <c r="F79" s="85">
        <v>48276.273571743746</v>
      </c>
      <c r="G79" s="84">
        <v>1402256.54135272</v>
      </c>
      <c r="H79" s="42">
        <v>282838.11580064293</v>
      </c>
      <c r="I79" s="42">
        <v>407469.37340785406</v>
      </c>
      <c r="J79" s="85">
        <v>72350.03260563528</v>
      </c>
      <c r="K79" s="84">
        <v>2160173.0021137563</v>
      </c>
      <c r="L79" s="85">
        <v>403464.421978022</v>
      </c>
      <c r="M79" s="47"/>
      <c r="N79" s="12"/>
    </row>
    <row r="80" spans="1:14" ht="12.75">
      <c r="A80" s="233"/>
      <c r="B80" s="200">
        <v>14</v>
      </c>
      <c r="C80" s="201">
        <v>2</v>
      </c>
      <c r="D80" s="198">
        <v>2011</v>
      </c>
      <c r="E80" s="84">
        <v>467274.95644459454</v>
      </c>
      <c r="F80" s="85">
        <v>43141.343709602465</v>
      </c>
      <c r="G80" s="84">
        <v>1417743.9250770984</v>
      </c>
      <c r="H80" s="42">
        <v>291845.2017785476</v>
      </c>
      <c r="I80" s="42">
        <v>213336.91813189132</v>
      </c>
      <c r="J80" s="85">
        <v>25907.11610409362</v>
      </c>
      <c r="K80" s="84">
        <v>2098355.799653584</v>
      </c>
      <c r="L80" s="85">
        <v>360893.6615922437</v>
      </c>
      <c r="M80" s="47"/>
      <c r="N80" s="12"/>
    </row>
    <row r="81" spans="1:14" ht="12.75">
      <c r="A81" s="233"/>
      <c r="B81" s="200">
        <v>15</v>
      </c>
      <c r="C81" s="201">
        <v>2</v>
      </c>
      <c r="D81" s="198">
        <v>2011</v>
      </c>
      <c r="E81" s="84">
        <v>349117.3984808187</v>
      </c>
      <c r="F81" s="85">
        <v>33653.14105406498</v>
      </c>
      <c r="G81" s="84">
        <v>1360746.3011127894</v>
      </c>
      <c r="H81" s="42">
        <v>199333.61398753163</v>
      </c>
      <c r="I81" s="42">
        <v>168134.2793208366</v>
      </c>
      <c r="J81" s="85">
        <v>21501.583625183514</v>
      </c>
      <c r="K81" s="84">
        <v>1877997.9789144448</v>
      </c>
      <c r="L81" s="85">
        <v>254488.3386667801</v>
      </c>
      <c r="M81" s="47"/>
      <c r="N81" s="12"/>
    </row>
    <row r="82" spans="1:14" ht="12.75">
      <c r="A82" s="233"/>
      <c r="B82" s="200">
        <v>16</v>
      </c>
      <c r="C82" s="201">
        <v>2</v>
      </c>
      <c r="D82" s="198">
        <v>2011</v>
      </c>
      <c r="E82" s="84">
        <v>248518.98104507112</v>
      </c>
      <c r="F82" s="85">
        <v>14806.142867464247</v>
      </c>
      <c r="G82" s="84">
        <v>1763858.0121762045</v>
      </c>
      <c r="H82" s="42">
        <v>126975.51926730275</v>
      </c>
      <c r="I82" s="42">
        <v>414234.849877813</v>
      </c>
      <c r="J82" s="85">
        <v>49317.48221594168</v>
      </c>
      <c r="K82" s="84">
        <v>2426611.8430990884</v>
      </c>
      <c r="L82" s="85">
        <v>191099.14435070867</v>
      </c>
      <c r="M82" s="47"/>
      <c r="N82" s="12"/>
    </row>
    <row r="83" spans="1:14" ht="12.75">
      <c r="A83" s="233"/>
      <c r="B83" s="200">
        <v>17</v>
      </c>
      <c r="C83" s="201">
        <v>2</v>
      </c>
      <c r="D83" s="198">
        <v>2011</v>
      </c>
      <c r="E83" s="84">
        <v>261076.87934954552</v>
      </c>
      <c r="F83" s="85">
        <v>26039.84057326049</v>
      </c>
      <c r="G83" s="84">
        <v>1824757.995001371</v>
      </c>
      <c r="H83" s="42">
        <v>276263.2445911459</v>
      </c>
      <c r="I83" s="42">
        <v>1123237.678269673</v>
      </c>
      <c r="J83" s="85">
        <v>106774.99574167423</v>
      </c>
      <c r="K83" s="84">
        <v>3209072.5526205897</v>
      </c>
      <c r="L83" s="85">
        <v>409078.0809060806</v>
      </c>
      <c r="M83" s="47"/>
      <c r="N83" s="12"/>
    </row>
    <row r="84" spans="1:14" ht="12.75">
      <c r="A84" s="233"/>
      <c r="B84" s="200">
        <v>18</v>
      </c>
      <c r="C84" s="201">
        <v>2</v>
      </c>
      <c r="D84" s="198">
        <v>2011</v>
      </c>
      <c r="E84" s="84">
        <v>242014.00656437565</v>
      </c>
      <c r="F84" s="85">
        <v>28322.408933553128</v>
      </c>
      <c r="G84" s="84">
        <v>1652344.7898596665</v>
      </c>
      <c r="H84" s="42">
        <v>252642.66268069998</v>
      </c>
      <c r="I84" s="42">
        <v>600230.9658720094</v>
      </c>
      <c r="J84" s="85">
        <v>39511.758045904135</v>
      </c>
      <c r="K84" s="84">
        <v>2494589.7622960517</v>
      </c>
      <c r="L84" s="85">
        <v>320476.82966015727</v>
      </c>
      <c r="M84" s="47"/>
      <c r="N84" s="12"/>
    </row>
    <row r="85" spans="1:14" ht="12.75">
      <c r="A85" s="233"/>
      <c r="B85" s="200">
        <v>21</v>
      </c>
      <c r="C85" s="201">
        <v>2</v>
      </c>
      <c r="D85" s="198">
        <v>2011</v>
      </c>
      <c r="E85" s="84">
        <v>228044.752116639</v>
      </c>
      <c r="F85" s="85">
        <v>19995.631481007804</v>
      </c>
      <c r="G85" s="84">
        <v>1068869.1189026728</v>
      </c>
      <c r="H85" s="42">
        <v>134204.83209063395</v>
      </c>
      <c r="I85" s="42">
        <v>472376.9214903867</v>
      </c>
      <c r="J85" s="85">
        <v>48278.17523766893</v>
      </c>
      <c r="K85" s="84">
        <v>1769290.7925096983</v>
      </c>
      <c r="L85" s="85">
        <v>202478.63880931068</v>
      </c>
      <c r="M85" s="47"/>
      <c r="N85" s="12"/>
    </row>
    <row r="86" spans="1:14" ht="12.75">
      <c r="A86" s="233"/>
      <c r="B86" s="200">
        <v>22</v>
      </c>
      <c r="C86" s="201">
        <v>2</v>
      </c>
      <c r="D86" s="198">
        <v>2011</v>
      </c>
      <c r="E86" s="84">
        <v>238225.15317524632</v>
      </c>
      <c r="F86" s="85">
        <v>29248.590365505177</v>
      </c>
      <c r="G86" s="84">
        <v>1612658.7721883396</v>
      </c>
      <c r="H86" s="42">
        <v>236612.93365462535</v>
      </c>
      <c r="I86" s="42">
        <v>310738.1142193031</v>
      </c>
      <c r="J86" s="85">
        <v>22555.344199684398</v>
      </c>
      <c r="K86" s="84">
        <v>2161622.039582889</v>
      </c>
      <c r="L86" s="85">
        <v>288416.8682198149</v>
      </c>
      <c r="M86" s="47"/>
      <c r="N86" s="12"/>
    </row>
    <row r="87" spans="1:14" ht="12.75">
      <c r="A87" s="233"/>
      <c r="B87" s="200">
        <v>23</v>
      </c>
      <c r="C87" s="201">
        <v>2</v>
      </c>
      <c r="D87" s="198">
        <v>2011</v>
      </c>
      <c r="E87" s="84">
        <v>138457.1787152689</v>
      </c>
      <c r="F87" s="85">
        <v>13372.47372758943</v>
      </c>
      <c r="G87" s="84">
        <v>1684615.034769309</v>
      </c>
      <c r="H87" s="42">
        <v>205050.84652476845</v>
      </c>
      <c r="I87" s="42">
        <v>486844.6376667517</v>
      </c>
      <c r="J87" s="85">
        <v>75965.17791231202</v>
      </c>
      <c r="K87" s="84">
        <v>2309916.8511513295</v>
      </c>
      <c r="L87" s="85">
        <v>294388.4981646699</v>
      </c>
      <c r="M87" s="47"/>
      <c r="N87" s="12"/>
    </row>
    <row r="88" spans="1:14" ht="12.75">
      <c r="A88" s="233"/>
      <c r="B88" s="200">
        <v>24</v>
      </c>
      <c r="C88" s="201">
        <v>2</v>
      </c>
      <c r="D88" s="198">
        <v>2011</v>
      </c>
      <c r="E88" s="84">
        <v>259554.50177000486</v>
      </c>
      <c r="F88" s="85">
        <v>31855.398065441655</v>
      </c>
      <c r="G88" s="84">
        <v>1806078.489753381</v>
      </c>
      <c r="H88" s="42">
        <v>267556.8883167022</v>
      </c>
      <c r="I88" s="42">
        <v>646826.6892386236</v>
      </c>
      <c r="J88" s="85">
        <v>98938.37397312294</v>
      </c>
      <c r="K88" s="84">
        <v>2712459.6807620097</v>
      </c>
      <c r="L88" s="85">
        <v>398350.66035526677</v>
      </c>
      <c r="M88" s="47"/>
      <c r="N88" s="12"/>
    </row>
    <row r="89" spans="1:14" ht="12.75">
      <c r="A89" s="233"/>
      <c r="B89" s="200">
        <v>25</v>
      </c>
      <c r="C89" s="201">
        <v>2</v>
      </c>
      <c r="D89" s="198">
        <v>2011</v>
      </c>
      <c r="E89" s="84">
        <v>270455.6843639557</v>
      </c>
      <c r="F89" s="85">
        <v>45432.503640812225</v>
      </c>
      <c r="G89" s="84">
        <v>1821552.8743344692</v>
      </c>
      <c r="H89" s="42">
        <v>330364.57689203037</v>
      </c>
      <c r="I89" s="42">
        <v>639336.3005667202</v>
      </c>
      <c r="J89" s="85">
        <v>117853.05736841005</v>
      </c>
      <c r="K89" s="84">
        <v>2731344.859265145</v>
      </c>
      <c r="L89" s="85">
        <v>493650.13790125266</v>
      </c>
      <c r="M89" s="47"/>
      <c r="N89" s="12"/>
    </row>
    <row r="90" spans="1:14" ht="13.5" thickBot="1">
      <c r="A90" s="233"/>
      <c r="B90" s="202">
        <v>28</v>
      </c>
      <c r="C90" s="203">
        <v>2</v>
      </c>
      <c r="D90" s="199">
        <v>2011</v>
      </c>
      <c r="E90" s="86">
        <v>379022.6268317809</v>
      </c>
      <c r="F90" s="87">
        <v>33604.468197969014</v>
      </c>
      <c r="G90" s="86">
        <v>2068257.312717869</v>
      </c>
      <c r="H90" s="88">
        <v>217084.82477556085</v>
      </c>
      <c r="I90" s="88">
        <v>734797.4560519732</v>
      </c>
      <c r="J90" s="87">
        <v>131998.46896326978</v>
      </c>
      <c r="K90" s="86">
        <v>3182077.395601623</v>
      </c>
      <c r="L90" s="87">
        <v>382687.7619367996</v>
      </c>
      <c r="M90" s="47"/>
      <c r="N90" s="12"/>
    </row>
    <row r="91" spans="1:13" ht="12.75" customHeight="1">
      <c r="A91" s="142"/>
      <c r="B91" s="232"/>
      <c r="C91" s="232"/>
      <c r="D91" s="126"/>
      <c r="E91" s="45"/>
      <c r="F91" s="45"/>
      <c r="G91" s="45"/>
      <c r="H91" s="45"/>
      <c r="I91" s="45"/>
      <c r="J91" s="45"/>
      <c r="K91" s="45"/>
      <c r="L91" s="45"/>
      <c r="M91" s="2"/>
    </row>
    <row r="92" spans="2:13" ht="12.75" customHeight="1">
      <c r="B92" s="44"/>
      <c r="C92" s="44"/>
      <c r="D92" s="14"/>
      <c r="E92" s="45"/>
      <c r="F92" s="45"/>
      <c r="G92" s="45"/>
      <c r="H92" s="45"/>
      <c r="I92" s="45"/>
      <c r="J92" s="45"/>
      <c r="K92" s="45"/>
      <c r="L92" s="45"/>
      <c r="M92" s="2"/>
    </row>
    <row r="93" spans="2:15" ht="12.75">
      <c r="B93" s="44"/>
      <c r="C93" s="44"/>
      <c r="D93" s="14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2"/>
    </row>
    <row r="94" spans="2:15" ht="13.5" thickBot="1">
      <c r="B94" s="2"/>
      <c r="C94" s="2"/>
      <c r="D94" s="2"/>
      <c r="E94" s="47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2:15" ht="13.5" thickBot="1">
      <c r="B95" s="2"/>
      <c r="C95" s="2"/>
      <c r="D95" s="294" t="s">
        <v>30</v>
      </c>
      <c r="E95" s="295"/>
      <c r="F95" s="284" t="s">
        <v>31</v>
      </c>
      <c r="G95" s="284"/>
      <c r="H95" s="284"/>
      <c r="I95" s="284"/>
      <c r="J95" s="287" t="s">
        <v>21</v>
      </c>
      <c r="K95" s="288"/>
      <c r="L95" s="2"/>
      <c r="M95" s="2"/>
      <c r="N95" s="2"/>
      <c r="O95" s="2"/>
    </row>
    <row r="96" spans="2:13" ht="13.5" thickBot="1">
      <c r="B96" s="48"/>
      <c r="C96" s="48"/>
      <c r="D96" s="265" t="s">
        <v>0</v>
      </c>
      <c r="E96" s="266"/>
      <c r="F96" s="267" t="s">
        <v>1</v>
      </c>
      <c r="G96" s="268"/>
      <c r="H96" s="268" t="s">
        <v>2</v>
      </c>
      <c r="I96" s="269"/>
      <c r="J96" s="289"/>
      <c r="K96" s="290"/>
      <c r="L96" s="2"/>
      <c r="M96" s="2"/>
    </row>
    <row r="97" spans="2:13" ht="26.25" thickBot="1">
      <c r="B97" s="298" t="s">
        <v>90</v>
      </c>
      <c r="C97" s="310"/>
      <c r="D97" s="15" t="s">
        <v>74</v>
      </c>
      <c r="E97" s="16" t="s">
        <v>23</v>
      </c>
      <c r="F97" s="15" t="s">
        <v>76</v>
      </c>
      <c r="G97" s="17" t="s">
        <v>23</v>
      </c>
      <c r="H97" s="15" t="s">
        <v>74</v>
      </c>
      <c r="I97" s="17" t="s">
        <v>23</v>
      </c>
      <c r="J97" s="15" t="s">
        <v>74</v>
      </c>
      <c r="K97" s="17" t="s">
        <v>23</v>
      </c>
      <c r="L97" s="2"/>
      <c r="M97" s="2"/>
    </row>
    <row r="98" spans="2:13" ht="12.75">
      <c r="B98" s="300" t="s">
        <v>18</v>
      </c>
      <c r="C98" s="311"/>
      <c r="D98" s="130">
        <v>305528.3157101987</v>
      </c>
      <c r="E98" s="131">
        <v>35775.96530724737</v>
      </c>
      <c r="F98" s="130">
        <v>1577151.6808166443</v>
      </c>
      <c r="G98" s="131">
        <v>229658.57532141163</v>
      </c>
      <c r="H98" s="130">
        <v>447479.47052280616</v>
      </c>
      <c r="I98" s="131">
        <v>59065.626167018476</v>
      </c>
      <c r="J98" s="130">
        <v>2330159.467049649</v>
      </c>
      <c r="K98" s="131">
        <v>324500.1667956775</v>
      </c>
      <c r="L98" s="2"/>
      <c r="M98" s="2"/>
    </row>
    <row r="99" spans="2:13" ht="12.75">
      <c r="B99" s="285" t="s">
        <v>19</v>
      </c>
      <c r="C99" s="313"/>
      <c r="D99" s="134">
        <v>752659.580633701</v>
      </c>
      <c r="E99" s="135">
        <v>149603.2656772834</v>
      </c>
      <c r="F99" s="134">
        <v>2068257.312717869</v>
      </c>
      <c r="G99" s="135">
        <v>330364.57689203037</v>
      </c>
      <c r="H99" s="134">
        <v>1123237.678269673</v>
      </c>
      <c r="I99" s="135">
        <v>131998.46896326978</v>
      </c>
      <c r="J99" s="134">
        <v>3209072.5526205897</v>
      </c>
      <c r="K99" s="135">
        <v>493650.13790125266</v>
      </c>
      <c r="L99" s="2"/>
      <c r="M99" s="2"/>
    </row>
    <row r="100" spans="2:13" ht="13.5" thickBot="1">
      <c r="B100" s="273" t="s">
        <v>20</v>
      </c>
      <c r="C100" s="312"/>
      <c r="D100" s="138">
        <v>138457.1787152689</v>
      </c>
      <c r="E100" s="139">
        <v>13372.47372758943</v>
      </c>
      <c r="F100" s="138">
        <v>1068869.1189026728</v>
      </c>
      <c r="G100" s="139">
        <v>126975.51926730275</v>
      </c>
      <c r="H100" s="138">
        <v>65099.06257280952</v>
      </c>
      <c r="I100" s="139">
        <v>11858.037274342132</v>
      </c>
      <c r="J100" s="138">
        <v>1653722.9092608076</v>
      </c>
      <c r="K100" s="139">
        <v>191099.14435070867</v>
      </c>
      <c r="L100" s="2"/>
      <c r="M100" s="2"/>
    </row>
    <row r="101" spans="2:15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4" spans="2:15" ht="12.75">
      <c r="B104" s="122" t="s">
        <v>85</v>
      </c>
      <c r="C104" s="108"/>
      <c r="D104" s="108"/>
      <c r="E104" s="108"/>
      <c r="F104" s="108"/>
      <c r="G104" s="108"/>
      <c r="H104" s="108"/>
      <c r="I104" s="108"/>
      <c r="J104" s="108"/>
      <c r="K104" s="108"/>
      <c r="L104" s="91"/>
      <c r="M104" s="94"/>
      <c r="N104" s="126"/>
      <c r="O104" s="94"/>
    </row>
    <row r="105" spans="1:14" ht="12.75">
      <c r="A105" s="234"/>
      <c r="B105" s="1" t="s">
        <v>78</v>
      </c>
      <c r="N105" s="2"/>
    </row>
    <row r="106" spans="1:14" ht="12" customHeight="1">
      <c r="A106" s="234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2"/>
    </row>
    <row r="107" spans="1:14" ht="16.5" customHeight="1" thickBot="1">
      <c r="A107" s="234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2"/>
    </row>
    <row r="108" spans="1:14" ht="28.5" customHeight="1" thickBot="1">
      <c r="A108" s="234"/>
      <c r="B108" s="49"/>
      <c r="C108" s="49"/>
      <c r="D108" s="49"/>
      <c r="E108" s="49"/>
      <c r="F108" s="72" t="s">
        <v>21</v>
      </c>
      <c r="G108" s="61" t="s">
        <v>77</v>
      </c>
      <c r="H108" s="261" t="s">
        <v>31</v>
      </c>
      <c r="I108" s="262"/>
      <c r="K108" s="92"/>
      <c r="L108" s="92"/>
      <c r="M108" s="92"/>
      <c r="N108" s="126"/>
    </row>
    <row r="109" spans="2:14" ht="16.5" customHeight="1" thickBot="1">
      <c r="B109" s="49"/>
      <c r="C109" s="49"/>
      <c r="D109" s="49"/>
      <c r="E109" s="49"/>
      <c r="F109" s="109"/>
      <c r="G109" s="110" t="s">
        <v>0</v>
      </c>
      <c r="H109" s="111" t="s">
        <v>1</v>
      </c>
      <c r="I109" s="111" t="s">
        <v>2</v>
      </c>
      <c r="K109" s="93"/>
      <c r="L109" s="94"/>
      <c r="M109" s="93"/>
      <c r="N109" s="126"/>
    </row>
    <row r="110" spans="1:17" ht="12.75">
      <c r="A110" s="236"/>
      <c r="B110" s="95">
        <v>1</v>
      </c>
      <c r="C110" s="96" t="s">
        <v>33</v>
      </c>
      <c r="D110" s="97"/>
      <c r="E110" s="98"/>
      <c r="F110" s="112">
        <v>8951474.928465284</v>
      </c>
      <c r="G110" s="112">
        <v>15790.623158538137</v>
      </c>
      <c r="H110" s="116">
        <v>7775778.8374437075</v>
      </c>
      <c r="I110" s="117">
        <v>1159905.4678630384</v>
      </c>
      <c r="L110" s="207"/>
      <c r="M110" s="49"/>
      <c r="N110" s="94"/>
      <c r="O110" s="107"/>
      <c r="P110" s="107"/>
      <c r="Q110" s="107"/>
    </row>
    <row r="111" spans="1:17" ht="12.75">
      <c r="A111" s="236"/>
      <c r="B111" s="99">
        <v>2</v>
      </c>
      <c r="C111" s="89" t="s">
        <v>34</v>
      </c>
      <c r="D111" s="90"/>
      <c r="E111" s="100"/>
      <c r="F111" s="113">
        <v>7196645.449491359</v>
      </c>
      <c r="G111" s="113">
        <v>73733.07407772093</v>
      </c>
      <c r="H111" s="118">
        <v>6015357.984497424</v>
      </c>
      <c r="I111" s="119">
        <v>1107554.3909162146</v>
      </c>
      <c r="J111" s="49"/>
      <c r="M111" s="49"/>
      <c r="N111" s="94"/>
      <c r="O111" s="107"/>
      <c r="P111" s="107"/>
      <c r="Q111" s="107"/>
    </row>
    <row r="112" spans="1:17" ht="12.75">
      <c r="A112" s="236"/>
      <c r="B112" s="99">
        <v>3</v>
      </c>
      <c r="C112" s="89" t="s">
        <v>32</v>
      </c>
      <c r="D112" s="90"/>
      <c r="E112" s="100"/>
      <c r="F112" s="114">
        <v>5440214.926126462</v>
      </c>
      <c r="G112" s="113">
        <v>524161.590013337</v>
      </c>
      <c r="H112" s="118">
        <v>4366668.436570154</v>
      </c>
      <c r="I112" s="119">
        <v>549384.8995429714</v>
      </c>
      <c r="J112" s="49"/>
      <c r="L112" s="207"/>
      <c r="M112" s="49"/>
      <c r="N112" s="94"/>
      <c r="O112" s="107"/>
      <c r="P112" s="107"/>
      <c r="Q112" s="107"/>
    </row>
    <row r="113" spans="1:17" ht="12.75">
      <c r="A113" s="236"/>
      <c r="B113" s="99">
        <v>4</v>
      </c>
      <c r="C113" s="89" t="s">
        <v>58</v>
      </c>
      <c r="D113" s="90"/>
      <c r="E113" s="100"/>
      <c r="F113" s="113">
        <v>5309621.907164334</v>
      </c>
      <c r="G113" s="113">
        <v>550822.8703565677</v>
      </c>
      <c r="H113" s="118">
        <v>3207974.7185103567</v>
      </c>
      <c r="I113" s="119">
        <v>1550824.3182974102</v>
      </c>
      <c r="J113" s="49"/>
      <c r="K113" s="93"/>
      <c r="L113" s="207"/>
      <c r="M113" s="49"/>
      <c r="N113" s="94"/>
      <c r="O113" s="107"/>
      <c r="P113" s="107"/>
      <c r="Q113" s="107"/>
    </row>
    <row r="114" spans="1:17" ht="12.75">
      <c r="A114" s="236"/>
      <c r="B114" s="99">
        <v>5</v>
      </c>
      <c r="C114" s="89" t="s">
        <v>36</v>
      </c>
      <c r="D114" s="90"/>
      <c r="E114" s="100"/>
      <c r="F114" s="113">
        <v>3323637.7207995136</v>
      </c>
      <c r="G114" s="113">
        <v>419446.1607135048</v>
      </c>
      <c r="H114" s="118">
        <v>2034573.478873208</v>
      </c>
      <c r="I114" s="119">
        <v>869618.0812128008</v>
      </c>
      <c r="J114" s="49"/>
      <c r="L114" s="207"/>
      <c r="M114" s="49"/>
      <c r="N114" s="94"/>
      <c r="O114" s="107"/>
      <c r="P114" s="107"/>
      <c r="Q114" s="107"/>
    </row>
    <row r="115" spans="1:17" ht="12.75">
      <c r="A115" s="236"/>
      <c r="B115" s="99">
        <v>6</v>
      </c>
      <c r="C115" s="89" t="s">
        <v>49</v>
      </c>
      <c r="D115" s="90"/>
      <c r="E115" s="100"/>
      <c r="F115" s="113">
        <v>2661629.4612516807</v>
      </c>
      <c r="G115" s="113">
        <v>951738.9006217052</v>
      </c>
      <c r="H115" s="118">
        <v>1022574.820443809</v>
      </c>
      <c r="I115" s="119">
        <v>687315.7401861666</v>
      </c>
      <c r="J115" s="49"/>
      <c r="L115" s="207"/>
      <c r="M115" s="49"/>
      <c r="N115" s="94"/>
      <c r="O115" s="107"/>
      <c r="P115" s="107"/>
      <c r="Q115" s="107"/>
    </row>
    <row r="116" spans="1:17" ht="12.75">
      <c r="A116" s="236"/>
      <c r="B116" s="99">
        <v>7</v>
      </c>
      <c r="C116" s="89" t="s">
        <v>35</v>
      </c>
      <c r="D116" s="90"/>
      <c r="E116" s="100"/>
      <c r="F116" s="113">
        <v>2660811.6773114074</v>
      </c>
      <c r="G116" s="113">
        <v>358602.41253285354</v>
      </c>
      <c r="H116" s="118">
        <v>1669236.4213392863</v>
      </c>
      <c r="I116" s="119">
        <v>632972.8434392672</v>
      </c>
      <c r="J116" s="49"/>
      <c r="L116" s="207"/>
      <c r="M116" s="49"/>
      <c r="N116" s="94"/>
      <c r="O116" s="107"/>
      <c r="P116" s="107"/>
      <c r="Q116" s="107"/>
    </row>
    <row r="117" spans="1:17" ht="12.75">
      <c r="A117" s="236"/>
      <c r="B117" s="99">
        <v>8</v>
      </c>
      <c r="C117" s="89" t="s">
        <v>41</v>
      </c>
      <c r="D117" s="90"/>
      <c r="E117" s="100"/>
      <c r="F117" s="113">
        <v>1662698.217505808</v>
      </c>
      <c r="G117" s="113">
        <v>143729.17826747915</v>
      </c>
      <c r="H117" s="118">
        <v>1109581.749274496</v>
      </c>
      <c r="I117" s="119">
        <v>409387.2899638327</v>
      </c>
      <c r="J117" s="49"/>
      <c r="L117" s="207"/>
      <c r="M117" s="49"/>
      <c r="N117" s="94"/>
      <c r="O117" s="107"/>
      <c r="P117" s="107"/>
      <c r="Q117" s="107"/>
    </row>
    <row r="118" spans="1:17" ht="12.75">
      <c r="A118" s="236"/>
      <c r="B118" s="99">
        <v>9</v>
      </c>
      <c r="C118" s="89" t="s">
        <v>37</v>
      </c>
      <c r="D118" s="90"/>
      <c r="E118" s="100"/>
      <c r="F118" s="113">
        <v>1525535.0940155217</v>
      </c>
      <c r="G118" s="113">
        <v>671491.3641449225</v>
      </c>
      <c r="H118" s="118">
        <v>623786.0565907699</v>
      </c>
      <c r="I118" s="119">
        <v>230257.67327982938</v>
      </c>
      <c r="J118" s="49"/>
      <c r="L118" s="207"/>
      <c r="M118" s="49"/>
      <c r="N118" s="94"/>
      <c r="O118" s="107"/>
      <c r="P118" s="107"/>
      <c r="Q118" s="107"/>
    </row>
    <row r="119" spans="1:17" ht="12.75">
      <c r="A119" s="236"/>
      <c r="B119" s="99">
        <v>10</v>
      </c>
      <c r="C119" s="89" t="s">
        <v>43</v>
      </c>
      <c r="D119" s="90"/>
      <c r="E119" s="100"/>
      <c r="F119" s="113">
        <v>1267756.534470379</v>
      </c>
      <c r="G119" s="113">
        <v>266127.3256495647</v>
      </c>
      <c r="H119" s="118">
        <v>955081.412866819</v>
      </c>
      <c r="I119" s="119">
        <v>46547.795953995206</v>
      </c>
      <c r="J119" s="49"/>
      <c r="L119" s="207"/>
      <c r="M119" s="49"/>
      <c r="N119" s="94"/>
      <c r="O119" s="107"/>
      <c r="P119" s="107"/>
      <c r="Q119" s="107"/>
    </row>
    <row r="120" spans="1:17" ht="12.75">
      <c r="A120" s="236"/>
      <c r="B120" s="99">
        <v>11</v>
      </c>
      <c r="C120" s="89" t="s">
        <v>59</v>
      </c>
      <c r="D120" s="90"/>
      <c r="E120" s="100"/>
      <c r="F120" s="113">
        <v>1191555.4396936826</v>
      </c>
      <c r="G120" s="113">
        <v>18087.411340378603</v>
      </c>
      <c r="H120" s="118">
        <v>1108123.7314269617</v>
      </c>
      <c r="I120" s="119">
        <v>65344.2969263422</v>
      </c>
      <c r="J120" s="49"/>
      <c r="L120" s="207"/>
      <c r="M120" s="49"/>
      <c r="N120" s="94"/>
      <c r="O120" s="107"/>
      <c r="P120" s="107"/>
      <c r="Q120" s="107"/>
    </row>
    <row r="121" spans="1:17" ht="12.75">
      <c r="A121" s="236"/>
      <c r="B121" s="99">
        <v>12</v>
      </c>
      <c r="C121" s="89" t="s">
        <v>48</v>
      </c>
      <c r="D121" s="90"/>
      <c r="E121" s="100"/>
      <c r="F121" s="113">
        <v>893474.1445030174</v>
      </c>
      <c r="G121" s="113">
        <v>251419.93714420576</v>
      </c>
      <c r="H121" s="118">
        <v>154232.25310476395</v>
      </c>
      <c r="I121" s="119">
        <v>487821.95425404777</v>
      </c>
      <c r="J121" s="49"/>
      <c r="L121" s="207"/>
      <c r="M121" s="49"/>
      <c r="N121" s="94"/>
      <c r="O121" s="107"/>
      <c r="P121" s="107"/>
      <c r="Q121" s="107"/>
    </row>
    <row r="122" spans="1:17" ht="12.75">
      <c r="A122" s="236"/>
      <c r="B122" s="99">
        <v>13</v>
      </c>
      <c r="C122" s="89" t="s">
        <v>60</v>
      </c>
      <c r="D122" s="90"/>
      <c r="E122" s="100"/>
      <c r="F122" s="113">
        <v>863558.2851859891</v>
      </c>
      <c r="G122" s="113">
        <v>477865.3886432542</v>
      </c>
      <c r="H122" s="118">
        <v>293492.01287197624</v>
      </c>
      <c r="I122" s="119">
        <v>92200.88367075866</v>
      </c>
      <c r="J122" s="49"/>
      <c r="L122" s="207"/>
      <c r="M122" s="49"/>
      <c r="N122" s="94"/>
      <c r="O122" s="107"/>
      <c r="P122" s="107"/>
      <c r="Q122" s="107"/>
    </row>
    <row r="123" spans="1:17" ht="12.75">
      <c r="A123" s="236"/>
      <c r="B123" s="99">
        <v>14</v>
      </c>
      <c r="C123" s="89" t="s">
        <v>45</v>
      </c>
      <c r="D123" s="90"/>
      <c r="E123" s="100"/>
      <c r="F123" s="113">
        <v>824539.8040973959</v>
      </c>
      <c r="G123" s="113">
        <v>153691.63907472073</v>
      </c>
      <c r="H123" s="118">
        <v>258280.5289131138</v>
      </c>
      <c r="I123" s="119">
        <v>412567.6361095613</v>
      </c>
      <c r="J123" s="49"/>
      <c r="L123" s="207"/>
      <c r="M123" s="49"/>
      <c r="N123" s="94"/>
      <c r="O123" s="107"/>
      <c r="P123" s="107"/>
      <c r="Q123" s="107"/>
    </row>
    <row r="124" spans="1:17" ht="12.75">
      <c r="A124" s="236"/>
      <c r="B124" s="99">
        <v>15</v>
      </c>
      <c r="C124" s="89" t="s">
        <v>57</v>
      </c>
      <c r="D124" s="90"/>
      <c r="E124" s="100"/>
      <c r="F124" s="113">
        <v>438263.8586520428</v>
      </c>
      <c r="G124" s="113">
        <v>155214.17140370095</v>
      </c>
      <c r="H124" s="118">
        <v>268894.8123833252</v>
      </c>
      <c r="I124" s="119">
        <v>14154.874865016644</v>
      </c>
      <c r="J124" s="49"/>
      <c r="L124" s="207"/>
      <c r="M124" s="49"/>
      <c r="N124" s="94"/>
      <c r="O124" s="107"/>
      <c r="P124" s="107"/>
      <c r="Q124" s="107"/>
    </row>
    <row r="125" spans="1:17" ht="12.75">
      <c r="A125" s="236"/>
      <c r="B125" s="99">
        <v>16</v>
      </c>
      <c r="C125" s="89" t="s">
        <v>52</v>
      </c>
      <c r="D125" s="90"/>
      <c r="E125" s="100"/>
      <c r="F125" s="113">
        <v>413114.80949794065</v>
      </c>
      <c r="G125" s="113">
        <v>412892.088496396</v>
      </c>
      <c r="H125" s="118">
        <v>222.72100154462615</v>
      </c>
      <c r="I125" s="119">
        <v>0</v>
      </c>
      <c r="J125" s="49"/>
      <c r="L125" s="207"/>
      <c r="M125" s="49"/>
      <c r="N125" s="94"/>
      <c r="O125" s="107"/>
      <c r="P125" s="107"/>
      <c r="Q125" s="107"/>
    </row>
    <row r="126" spans="1:17" ht="12.75">
      <c r="A126" s="235"/>
      <c r="B126" s="99">
        <v>17</v>
      </c>
      <c r="C126" s="89" t="s">
        <v>55</v>
      </c>
      <c r="D126" s="90"/>
      <c r="E126" s="100"/>
      <c r="F126" s="113">
        <v>386591.38283800957</v>
      </c>
      <c r="G126" s="113">
        <v>3959.821507079787</v>
      </c>
      <c r="H126" s="118">
        <v>25232.852032036655</v>
      </c>
      <c r="I126" s="119">
        <v>357398.7092988931</v>
      </c>
      <c r="J126" s="49"/>
      <c r="L126" s="207"/>
      <c r="M126" s="49"/>
      <c r="N126" s="94"/>
      <c r="O126" s="107"/>
      <c r="P126" s="107"/>
      <c r="Q126" s="107"/>
    </row>
    <row r="127" spans="1:17" ht="12.75">
      <c r="A127" s="236"/>
      <c r="B127" s="99">
        <v>18</v>
      </c>
      <c r="C127" s="89" t="s">
        <v>51</v>
      </c>
      <c r="D127" s="90"/>
      <c r="E127" s="100"/>
      <c r="F127" s="113">
        <v>272475.20929517515</v>
      </c>
      <c r="G127" s="113">
        <v>56041.94054221124</v>
      </c>
      <c r="H127" s="118">
        <v>168002.01320881667</v>
      </c>
      <c r="I127" s="119">
        <v>48431.255544147265</v>
      </c>
      <c r="J127" s="49"/>
      <c r="L127" s="207"/>
      <c r="M127" s="49"/>
      <c r="N127" s="94"/>
      <c r="O127" s="107"/>
      <c r="P127" s="107"/>
      <c r="Q127" s="107"/>
    </row>
    <row r="128" spans="1:17" ht="12.75">
      <c r="A128" s="236"/>
      <c r="B128" s="99">
        <v>19</v>
      </c>
      <c r="C128" s="89" t="s">
        <v>38</v>
      </c>
      <c r="D128" s="90"/>
      <c r="E128" s="100"/>
      <c r="F128" s="113">
        <v>233557.73820357</v>
      </c>
      <c r="G128" s="113">
        <v>59840.38609497047</v>
      </c>
      <c r="H128" s="118">
        <v>100852.9217236327</v>
      </c>
      <c r="I128" s="119">
        <v>72864.43038496684</v>
      </c>
      <c r="J128" s="49"/>
      <c r="L128" s="207"/>
      <c r="M128" s="49"/>
      <c r="N128" s="94"/>
      <c r="O128" s="107"/>
      <c r="P128" s="107"/>
      <c r="Q128" s="107"/>
    </row>
    <row r="129" spans="1:17" ht="12.75">
      <c r="A129" s="236"/>
      <c r="B129" s="99">
        <v>20</v>
      </c>
      <c r="C129" s="89" t="s">
        <v>56</v>
      </c>
      <c r="D129" s="90"/>
      <c r="E129" s="100"/>
      <c r="F129" s="113">
        <v>208998.95443771876</v>
      </c>
      <c r="G129" s="113">
        <v>56786.917072919445</v>
      </c>
      <c r="H129" s="118">
        <v>132837.648122861</v>
      </c>
      <c r="I129" s="119">
        <v>19374.389241938326</v>
      </c>
      <c r="J129" s="49"/>
      <c r="L129" s="207"/>
      <c r="M129" s="49"/>
      <c r="N129" s="94"/>
      <c r="O129" s="107"/>
      <c r="P129" s="107"/>
      <c r="Q129" s="107"/>
    </row>
    <row r="130" spans="1:17" ht="12.75">
      <c r="A130" s="236"/>
      <c r="B130" s="99">
        <v>21</v>
      </c>
      <c r="C130" s="89" t="s">
        <v>40</v>
      </c>
      <c r="D130" s="90"/>
      <c r="E130" s="100"/>
      <c r="F130" s="113">
        <v>200218.43782678607</v>
      </c>
      <c r="G130" s="113">
        <v>129596.78024887915</v>
      </c>
      <c r="H130" s="118">
        <v>23078.56776733402</v>
      </c>
      <c r="I130" s="119">
        <v>47543.08981057291</v>
      </c>
      <c r="J130" s="49"/>
      <c r="L130" s="207"/>
      <c r="M130" s="49"/>
      <c r="N130" s="94"/>
      <c r="O130" s="107"/>
      <c r="P130" s="107"/>
      <c r="Q130" s="107"/>
    </row>
    <row r="131" spans="1:17" ht="12.75">
      <c r="A131" s="236"/>
      <c r="B131" s="99">
        <v>22</v>
      </c>
      <c r="C131" s="89" t="s">
        <v>47</v>
      </c>
      <c r="D131" s="90"/>
      <c r="E131" s="100"/>
      <c r="F131" s="113">
        <v>145179.78696236538</v>
      </c>
      <c r="G131" s="113">
        <v>103148.9566582475</v>
      </c>
      <c r="H131" s="118">
        <v>42030.8303041179</v>
      </c>
      <c r="I131" s="119">
        <v>0</v>
      </c>
      <c r="J131" s="49"/>
      <c r="L131" s="207"/>
      <c r="M131" s="49"/>
      <c r="N131" s="94"/>
      <c r="O131" s="107"/>
      <c r="P131" s="107"/>
      <c r="Q131" s="107"/>
    </row>
    <row r="132" spans="1:17" ht="12.75">
      <c r="A132" s="236"/>
      <c r="B132" s="99">
        <v>23</v>
      </c>
      <c r="C132" s="89" t="s">
        <v>42</v>
      </c>
      <c r="D132" s="90"/>
      <c r="E132" s="100"/>
      <c r="F132" s="113">
        <v>144779.3773084286</v>
      </c>
      <c r="G132" s="113">
        <v>101616.79309186799</v>
      </c>
      <c r="H132" s="118">
        <v>5239.4237762241755</v>
      </c>
      <c r="I132" s="119">
        <v>37923.16044033644</v>
      </c>
      <c r="J132" s="49"/>
      <c r="L132" s="207"/>
      <c r="M132" s="49"/>
      <c r="N132" s="94"/>
      <c r="O132" s="107"/>
      <c r="P132" s="107"/>
      <c r="Q132" s="107"/>
    </row>
    <row r="133" spans="1:17" ht="12.75">
      <c r="A133" s="236"/>
      <c r="B133" s="99">
        <v>24</v>
      </c>
      <c r="C133" s="89" t="s">
        <v>61</v>
      </c>
      <c r="D133" s="90"/>
      <c r="E133" s="100"/>
      <c r="F133" s="113">
        <v>129548.51297945574</v>
      </c>
      <c r="G133" s="113">
        <v>31081.368546629754</v>
      </c>
      <c r="H133" s="118">
        <v>69156.33604088068</v>
      </c>
      <c r="I133" s="119">
        <v>29310.80839194531</v>
      </c>
      <c r="J133" s="49"/>
      <c r="L133" s="207"/>
      <c r="M133" s="49"/>
      <c r="N133" s="94"/>
      <c r="O133" s="107"/>
      <c r="P133" s="107"/>
      <c r="Q133" s="107"/>
    </row>
    <row r="134" spans="1:17" ht="12.75">
      <c r="A134" s="236"/>
      <c r="B134" s="99">
        <v>25</v>
      </c>
      <c r="C134" s="89" t="s">
        <v>53</v>
      </c>
      <c r="D134" s="90"/>
      <c r="E134" s="100"/>
      <c r="F134" s="113">
        <v>69738.23254073499</v>
      </c>
      <c r="G134" s="113">
        <v>15078.290723239465</v>
      </c>
      <c r="H134" s="118">
        <v>36413.47016654658</v>
      </c>
      <c r="I134" s="119">
        <v>18246.47165094894</v>
      </c>
      <c r="J134" s="49"/>
      <c r="L134" s="207"/>
      <c r="M134" s="49"/>
      <c r="N134" s="94"/>
      <c r="O134" s="107"/>
      <c r="P134" s="107"/>
      <c r="Q134" s="107"/>
    </row>
    <row r="135" spans="1:17" ht="12.75">
      <c r="A135" s="236"/>
      <c r="B135" s="99">
        <v>26</v>
      </c>
      <c r="C135" s="89" t="s">
        <v>62</v>
      </c>
      <c r="D135" s="90"/>
      <c r="E135" s="100"/>
      <c r="F135" s="113">
        <v>50928.62815025172</v>
      </c>
      <c r="G135" s="113">
        <v>21093.27673604463</v>
      </c>
      <c r="H135" s="118">
        <v>29835.351414207096</v>
      </c>
      <c r="I135" s="119">
        <v>0</v>
      </c>
      <c r="J135" s="49"/>
      <c r="L135" s="207"/>
      <c r="M135" s="49"/>
      <c r="N135" s="94"/>
      <c r="O135" s="107"/>
      <c r="P135" s="107"/>
      <c r="Q135" s="107"/>
    </row>
    <row r="136" spans="1:17" ht="12.75">
      <c r="A136" s="236"/>
      <c r="B136" s="99">
        <v>27</v>
      </c>
      <c r="C136" s="89" t="s">
        <v>46</v>
      </c>
      <c r="D136" s="90"/>
      <c r="E136" s="100"/>
      <c r="F136" s="113">
        <v>39558.51981976986</v>
      </c>
      <c r="G136" s="113">
        <v>15868.653682873119</v>
      </c>
      <c r="H136" s="118">
        <v>23646.423597001172</v>
      </c>
      <c r="I136" s="119">
        <v>43.44253989556903</v>
      </c>
      <c r="J136" s="49"/>
      <c r="L136" s="207"/>
      <c r="M136" s="49"/>
      <c r="N136" s="94"/>
      <c r="O136" s="107"/>
      <c r="P136" s="107"/>
      <c r="Q136" s="107"/>
    </row>
    <row r="137" spans="1:17" ht="12.75">
      <c r="A137" s="236"/>
      <c r="B137" s="99">
        <v>28</v>
      </c>
      <c r="C137" s="89" t="s">
        <v>54</v>
      </c>
      <c r="D137" s="90"/>
      <c r="E137" s="100"/>
      <c r="F137" s="113">
        <v>32745.787049070233</v>
      </c>
      <c r="G137" s="113">
        <v>30150.28037784344</v>
      </c>
      <c r="H137" s="118">
        <v>0</v>
      </c>
      <c r="I137" s="119">
        <v>2595.506671226794</v>
      </c>
      <c r="J137" s="49"/>
      <c r="L137" s="207"/>
      <c r="M137" s="49"/>
      <c r="N137" s="94"/>
      <c r="O137" s="107"/>
      <c r="P137" s="107"/>
      <c r="Q137" s="107"/>
    </row>
    <row r="138" spans="1:17" ht="12.75">
      <c r="A138" s="236"/>
      <c r="B138" s="99">
        <v>29</v>
      </c>
      <c r="C138" s="89" t="s">
        <v>68</v>
      </c>
      <c r="D138" s="90"/>
      <c r="E138" s="100"/>
      <c r="F138" s="113">
        <v>16546.538101342365</v>
      </c>
      <c r="G138" s="113">
        <v>167.1709319936059</v>
      </c>
      <c r="H138" s="118">
        <v>16379.367169348758</v>
      </c>
      <c r="I138" s="119">
        <v>0</v>
      </c>
      <c r="J138" s="49"/>
      <c r="L138" s="207"/>
      <c r="M138" s="49"/>
      <c r="N138" s="94"/>
      <c r="O138" s="107"/>
      <c r="P138" s="107"/>
      <c r="Q138" s="107"/>
    </row>
    <row r="139" spans="1:17" ht="12.75">
      <c r="A139" s="236"/>
      <c r="B139" s="99">
        <v>30</v>
      </c>
      <c r="C139" s="89" t="s">
        <v>50</v>
      </c>
      <c r="D139" s="90"/>
      <c r="E139" s="100"/>
      <c r="F139" s="113">
        <v>16500.477438554935</v>
      </c>
      <c r="G139" s="113">
        <v>15214.37883449479</v>
      </c>
      <c r="H139" s="118">
        <v>1286.0986040601454</v>
      </c>
      <c r="I139" s="119">
        <v>0</v>
      </c>
      <c r="J139" s="49"/>
      <c r="L139" s="207"/>
      <c r="M139" s="49"/>
      <c r="N139" s="94"/>
      <c r="O139" s="107"/>
      <c r="P139" s="107"/>
      <c r="Q139" s="107"/>
    </row>
    <row r="140" spans="1:17" ht="12.75">
      <c r="A140" s="236"/>
      <c r="B140" s="99">
        <v>31</v>
      </c>
      <c r="C140" s="89" t="s">
        <v>69</v>
      </c>
      <c r="D140" s="90"/>
      <c r="E140" s="100"/>
      <c r="F140" s="113">
        <v>12971.582739928393</v>
      </c>
      <c r="G140" s="113">
        <v>12971.582739928393</v>
      </c>
      <c r="H140" s="118">
        <v>0</v>
      </c>
      <c r="I140" s="119">
        <v>0</v>
      </c>
      <c r="J140" s="49"/>
      <c r="L140" s="207"/>
      <c r="M140" s="49"/>
      <c r="N140" s="94"/>
      <c r="O140" s="107"/>
      <c r="P140" s="107"/>
      <c r="Q140" s="107"/>
    </row>
    <row r="141" spans="1:17" ht="12.75">
      <c r="A141" s="236"/>
      <c r="B141" s="99">
        <v>32</v>
      </c>
      <c r="C141" s="89" t="s">
        <v>65</v>
      </c>
      <c r="D141" s="90"/>
      <c r="E141" s="100"/>
      <c r="F141" s="113">
        <v>11962.430401406647</v>
      </c>
      <c r="G141" s="113">
        <v>8156.751630977532</v>
      </c>
      <c r="H141" s="118">
        <v>3805.6787704291155</v>
      </c>
      <c r="I141" s="119">
        <v>0</v>
      </c>
      <c r="J141" s="49"/>
      <c r="L141" s="207"/>
      <c r="M141" s="49"/>
      <c r="N141" s="94"/>
      <c r="O141" s="107"/>
      <c r="P141" s="107"/>
      <c r="Q141" s="107"/>
    </row>
    <row r="142" spans="1:17" ht="12.75">
      <c r="A142" s="236"/>
      <c r="B142" s="99">
        <v>33</v>
      </c>
      <c r="C142" s="89" t="s">
        <v>39</v>
      </c>
      <c r="D142" s="90"/>
      <c r="E142" s="100"/>
      <c r="F142" s="113">
        <v>2521.329719981256</v>
      </c>
      <c r="G142" s="113">
        <v>2521.329719981256</v>
      </c>
      <c r="H142" s="118">
        <v>0</v>
      </c>
      <c r="I142" s="119">
        <v>0</v>
      </c>
      <c r="J142" s="49"/>
      <c r="L142" s="207"/>
      <c r="M142" s="49"/>
      <c r="N142" s="94"/>
      <c r="O142" s="107"/>
      <c r="P142" s="107"/>
      <c r="Q142" s="107"/>
    </row>
    <row r="143" spans="1:17" ht="12.75">
      <c r="A143" s="236"/>
      <c r="B143" s="99">
        <v>34</v>
      </c>
      <c r="C143" s="89" t="s">
        <v>70</v>
      </c>
      <c r="D143" s="90"/>
      <c r="E143" s="100"/>
      <c r="F143" s="113">
        <v>1530.6748926304601</v>
      </c>
      <c r="G143" s="113">
        <v>240.6489021818892</v>
      </c>
      <c r="H143" s="118">
        <v>1290.0259904485708</v>
      </c>
      <c r="I143" s="119">
        <v>0</v>
      </c>
      <c r="J143" s="49"/>
      <c r="L143" s="207"/>
      <c r="M143" s="49"/>
      <c r="N143" s="94"/>
      <c r="O143" s="107"/>
      <c r="P143" s="107"/>
      <c r="Q143" s="107"/>
    </row>
    <row r="144" spans="1:17" ht="12.75">
      <c r="A144" s="236"/>
      <c r="B144" s="99">
        <v>35</v>
      </c>
      <c r="C144" s="89" t="s">
        <v>63</v>
      </c>
      <c r="D144" s="90"/>
      <c r="E144" s="100"/>
      <c r="F144" s="113">
        <v>1035.548285834938</v>
      </c>
      <c r="G144" s="113">
        <v>948.9167526108225</v>
      </c>
      <c r="H144" s="118">
        <v>86.63153322411561</v>
      </c>
      <c r="I144" s="119">
        <v>0</v>
      </c>
      <c r="J144" s="49"/>
      <c r="L144" s="207"/>
      <c r="M144" s="49"/>
      <c r="N144" s="94"/>
      <c r="O144" s="107"/>
      <c r="P144" s="107"/>
      <c r="Q144" s="107"/>
    </row>
    <row r="145" spans="1:17" ht="12.75">
      <c r="A145" s="236"/>
      <c r="B145" s="99">
        <v>36</v>
      </c>
      <c r="C145" s="89" t="s">
        <v>64</v>
      </c>
      <c r="D145" s="90"/>
      <c r="E145" s="100"/>
      <c r="F145" s="113">
        <v>813.5750848709819</v>
      </c>
      <c r="G145" s="113">
        <v>813.5750848709819</v>
      </c>
      <c r="H145" s="118">
        <v>0</v>
      </c>
      <c r="I145" s="119">
        <v>0</v>
      </c>
      <c r="J145" s="49"/>
      <c r="L145" s="207"/>
      <c r="M145" s="49"/>
      <c r="N145" s="94"/>
      <c r="O145" s="107"/>
      <c r="P145" s="107"/>
      <c r="Q145" s="107"/>
    </row>
    <row r="146" spans="1:17" ht="13.5" thickBot="1">
      <c r="A146" s="236"/>
      <c r="B146" s="101">
        <v>37</v>
      </c>
      <c r="C146" s="102" t="s">
        <v>44</v>
      </c>
      <c r="D146" s="103"/>
      <c r="E146" s="104"/>
      <c r="F146" s="115">
        <v>454.35868528103185</v>
      </c>
      <c r="G146" s="115">
        <v>454.35868528103185</v>
      </c>
      <c r="H146" s="120">
        <v>0</v>
      </c>
      <c r="I146" s="121">
        <v>0</v>
      </c>
      <c r="J146" s="49"/>
      <c r="L146" s="207"/>
      <c r="M146" s="49"/>
      <c r="N146" s="94"/>
      <c r="O146" s="107"/>
      <c r="P146" s="107"/>
      <c r="Q146" s="107"/>
    </row>
    <row r="147" spans="2:14" ht="12.75">
      <c r="B147" s="105" t="s">
        <v>72</v>
      </c>
      <c r="C147" s="49"/>
      <c r="D147" s="49"/>
      <c r="E147" s="49"/>
      <c r="F147" s="208"/>
      <c r="G147" s="208"/>
      <c r="H147" s="208"/>
      <c r="I147" s="208"/>
      <c r="J147" s="49"/>
      <c r="K147" s="49"/>
      <c r="L147" s="49"/>
      <c r="M147" s="49"/>
      <c r="N147" s="2"/>
    </row>
    <row r="148" spans="2:14" ht="12.75">
      <c r="B148" s="105" t="s">
        <v>71</v>
      </c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2"/>
    </row>
    <row r="149" spans="3:14" ht="12.75">
      <c r="C149" s="2"/>
      <c r="D149" s="2"/>
      <c r="E149" s="2"/>
      <c r="F149" s="46"/>
      <c r="G149" s="2"/>
      <c r="H149" s="2"/>
      <c r="I149" s="2"/>
      <c r="J149" s="2"/>
      <c r="K149" s="2"/>
      <c r="L149" s="2"/>
      <c r="M149" s="2"/>
      <c r="N149" s="2"/>
    </row>
    <row r="150" spans="2:14" ht="12.75">
      <c r="B150" s="49"/>
      <c r="C150" s="105"/>
      <c r="D150" s="105"/>
      <c r="E150" s="105"/>
      <c r="F150" s="167"/>
      <c r="G150" s="105"/>
      <c r="H150" s="105"/>
      <c r="I150" s="105"/>
      <c r="J150" s="105"/>
      <c r="K150" s="105"/>
      <c r="L150" s="105"/>
      <c r="M150" s="105"/>
      <c r="N150" s="105"/>
    </row>
    <row r="151" spans="2:14" ht="12.75">
      <c r="B151" s="49"/>
      <c r="C151" s="105"/>
      <c r="D151" s="105"/>
      <c r="E151" s="105"/>
      <c r="F151" s="127"/>
      <c r="G151" s="105"/>
      <c r="H151" s="105"/>
      <c r="I151" s="105"/>
      <c r="J151" s="105"/>
      <c r="K151" s="105"/>
      <c r="L151" s="105"/>
      <c r="M151" s="105"/>
      <c r="N151" s="106"/>
    </row>
    <row r="152" spans="2:14" ht="12.75">
      <c r="B152" s="49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6"/>
    </row>
    <row r="153" spans="2:14" ht="12.75"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2"/>
    </row>
    <row r="154" spans="2:14" ht="12.75"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2"/>
    </row>
    <row r="155" spans="2:15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2:15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="2" customFormat="1" ht="12.75">
      <c r="A157" s="41"/>
    </row>
    <row r="158" spans="1:17" ht="12.75">
      <c r="A158" s="140"/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</row>
    <row r="159" spans="1:17" ht="12.75">
      <c r="A159" s="140"/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</row>
    <row r="160" spans="1:17" ht="12.75">
      <c r="A160" s="140"/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</row>
    <row r="161" spans="1:17" ht="12.75">
      <c r="A161" s="140"/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</row>
    <row r="162" spans="1:17" ht="12.75">
      <c r="A162" s="140"/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</row>
    <row r="163" spans="1:17" ht="12.75">
      <c r="A163" s="140"/>
      <c r="B163" s="125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</row>
    <row r="164" spans="1:17" ht="12.75">
      <c r="A164" s="140"/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</row>
    <row r="165" spans="1:17" ht="12.75">
      <c r="A165" s="140"/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</row>
    <row r="166" spans="1:17" ht="12.75" customHeight="1">
      <c r="A166" s="140"/>
      <c r="B166" s="259"/>
      <c r="C166" s="259"/>
      <c r="D166" s="259"/>
      <c r="E166" s="259"/>
      <c r="F166" s="259"/>
      <c r="G166" s="259"/>
      <c r="H166" s="259"/>
      <c r="I166" s="259"/>
      <c r="J166" s="259"/>
      <c r="K166" s="259"/>
      <c r="L166" s="259"/>
      <c r="M166" s="259"/>
      <c r="N166" s="126"/>
      <c r="O166" s="126"/>
      <c r="P166" s="126"/>
      <c r="Q166" s="126"/>
    </row>
    <row r="167" spans="1:17" ht="12.75">
      <c r="A167" s="140"/>
      <c r="B167" s="92"/>
      <c r="C167" s="9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126"/>
      <c r="O167" s="126"/>
      <c r="P167" s="126"/>
      <c r="Q167" s="126"/>
    </row>
    <row r="168" spans="1:17" ht="12.75" customHeight="1">
      <c r="A168" s="140"/>
      <c r="B168" s="260"/>
      <c r="C168" s="125"/>
      <c r="D168" s="148"/>
      <c r="E168" s="148"/>
      <c r="F168" s="148"/>
      <c r="G168" s="148"/>
      <c r="H168" s="148"/>
      <c r="I168" s="148"/>
      <c r="J168" s="148"/>
      <c r="K168" s="148"/>
      <c r="L168" s="149"/>
      <c r="M168" s="149"/>
      <c r="N168" s="126"/>
      <c r="O168" s="126"/>
      <c r="P168" s="126"/>
      <c r="Q168" s="126"/>
    </row>
    <row r="169" spans="1:17" ht="12.75">
      <c r="A169" s="140"/>
      <c r="B169" s="260"/>
      <c r="C169" s="125"/>
      <c r="D169" s="148"/>
      <c r="E169" s="148"/>
      <c r="F169" s="148"/>
      <c r="G169" s="148"/>
      <c r="H169" s="148"/>
      <c r="I169" s="148"/>
      <c r="J169" s="148"/>
      <c r="K169" s="148"/>
      <c r="L169" s="149"/>
      <c r="M169" s="149"/>
      <c r="N169" s="126"/>
      <c r="O169" s="126"/>
      <c r="P169" s="126"/>
      <c r="Q169" s="126"/>
    </row>
    <row r="170" spans="1:17" ht="12.75">
      <c r="A170" s="140"/>
      <c r="B170" s="260"/>
      <c r="C170" s="125"/>
      <c r="D170" s="148"/>
      <c r="E170" s="148"/>
      <c r="F170" s="148"/>
      <c r="G170" s="148"/>
      <c r="H170" s="148"/>
      <c r="I170" s="148"/>
      <c r="J170" s="148"/>
      <c r="K170" s="148"/>
      <c r="L170" s="149"/>
      <c r="M170" s="149"/>
      <c r="N170" s="126"/>
      <c r="O170" s="126"/>
      <c r="P170" s="126"/>
      <c r="Q170" s="126"/>
    </row>
    <row r="171" spans="1:17" ht="12.75">
      <c r="A171" s="140"/>
      <c r="B171" s="260"/>
      <c r="C171" s="125"/>
      <c r="D171" s="148"/>
      <c r="E171" s="148"/>
      <c r="F171" s="148"/>
      <c r="G171" s="148"/>
      <c r="H171" s="148"/>
      <c r="I171" s="148"/>
      <c r="J171" s="148"/>
      <c r="K171" s="148"/>
      <c r="L171" s="149"/>
      <c r="M171" s="149"/>
      <c r="N171" s="126"/>
      <c r="O171" s="126"/>
      <c r="P171" s="126"/>
      <c r="Q171" s="126"/>
    </row>
    <row r="172" spans="1:17" ht="12.75">
      <c r="A172" s="140"/>
      <c r="B172" s="260"/>
      <c r="C172" s="125"/>
      <c r="D172" s="148"/>
      <c r="E172" s="148"/>
      <c r="F172" s="148"/>
      <c r="G172" s="148"/>
      <c r="H172" s="148"/>
      <c r="I172" s="148"/>
      <c r="J172" s="148"/>
      <c r="K172" s="148"/>
      <c r="L172" s="149"/>
      <c r="M172" s="149"/>
      <c r="N172" s="126"/>
      <c r="O172" s="126"/>
      <c r="P172" s="126"/>
      <c r="Q172" s="126"/>
    </row>
    <row r="173" spans="1:17" ht="12.75">
      <c r="A173" s="140"/>
      <c r="B173" s="260"/>
      <c r="C173" s="125"/>
      <c r="D173" s="148"/>
      <c r="E173" s="148"/>
      <c r="F173" s="148"/>
      <c r="G173" s="148"/>
      <c r="H173" s="148"/>
      <c r="I173" s="148"/>
      <c r="J173" s="148"/>
      <c r="K173" s="148"/>
      <c r="L173" s="149"/>
      <c r="M173" s="149"/>
      <c r="N173" s="126"/>
      <c r="O173" s="126"/>
      <c r="P173" s="126"/>
      <c r="Q173" s="126"/>
    </row>
    <row r="174" spans="1:17" ht="12.75">
      <c r="A174" s="140"/>
      <c r="B174" s="260"/>
      <c r="C174" s="125"/>
      <c r="D174" s="148"/>
      <c r="E174" s="148"/>
      <c r="F174" s="148"/>
      <c r="G174" s="148"/>
      <c r="H174" s="148"/>
      <c r="I174" s="148"/>
      <c r="J174" s="148"/>
      <c r="K174" s="148"/>
      <c r="L174" s="149"/>
      <c r="M174" s="149"/>
      <c r="N174" s="126"/>
      <c r="O174" s="126"/>
      <c r="P174" s="126"/>
      <c r="Q174" s="126"/>
    </row>
    <row r="175" spans="1:17" ht="12.75">
      <c r="A175" s="140"/>
      <c r="B175" s="260"/>
      <c r="C175" s="125"/>
      <c r="D175" s="148"/>
      <c r="E175" s="148"/>
      <c r="F175" s="148"/>
      <c r="G175" s="148"/>
      <c r="H175" s="148"/>
      <c r="I175" s="148"/>
      <c r="J175" s="148"/>
      <c r="K175" s="148"/>
      <c r="L175" s="149"/>
      <c r="M175" s="149"/>
      <c r="N175" s="126"/>
      <c r="O175" s="126"/>
      <c r="P175" s="126"/>
      <c r="Q175" s="126"/>
    </row>
    <row r="176" spans="1:17" ht="12.75">
      <c r="A176" s="140"/>
      <c r="B176" s="260"/>
      <c r="C176" s="125"/>
      <c r="D176" s="148"/>
      <c r="E176" s="148"/>
      <c r="F176" s="148"/>
      <c r="G176" s="148"/>
      <c r="H176" s="148"/>
      <c r="I176" s="148"/>
      <c r="J176" s="148"/>
      <c r="K176" s="148"/>
      <c r="L176" s="149"/>
      <c r="M176" s="149"/>
      <c r="N176" s="126"/>
      <c r="O176" s="126"/>
      <c r="P176" s="126"/>
      <c r="Q176" s="126"/>
    </row>
    <row r="177" spans="1:17" ht="12.75">
      <c r="A177" s="140"/>
      <c r="B177" s="260"/>
      <c r="C177" s="125"/>
      <c r="D177" s="148"/>
      <c r="E177" s="148"/>
      <c r="F177" s="148"/>
      <c r="G177" s="148"/>
      <c r="H177" s="148"/>
      <c r="I177" s="148"/>
      <c r="J177" s="148"/>
      <c r="K177" s="148"/>
      <c r="L177" s="149"/>
      <c r="M177" s="149"/>
      <c r="N177" s="126"/>
      <c r="O177" s="126"/>
      <c r="P177" s="126"/>
      <c r="Q177" s="126"/>
    </row>
    <row r="178" spans="1:17" ht="12.75">
      <c r="A178" s="140"/>
      <c r="B178" s="260"/>
      <c r="C178" s="125"/>
      <c r="D178" s="148"/>
      <c r="E178" s="148"/>
      <c r="F178" s="148"/>
      <c r="G178" s="148"/>
      <c r="H178" s="148"/>
      <c r="I178" s="148"/>
      <c r="J178" s="148"/>
      <c r="K178" s="148"/>
      <c r="L178" s="149"/>
      <c r="M178" s="149"/>
      <c r="N178" s="126"/>
      <c r="O178" s="126"/>
      <c r="P178" s="126"/>
      <c r="Q178" s="126"/>
    </row>
    <row r="179" spans="1:17" ht="12.75">
      <c r="A179" s="140"/>
      <c r="B179" s="260"/>
      <c r="C179" s="125"/>
      <c r="D179" s="148"/>
      <c r="E179" s="148"/>
      <c r="F179" s="148"/>
      <c r="G179" s="148"/>
      <c r="H179" s="148"/>
      <c r="I179" s="148"/>
      <c r="J179" s="148"/>
      <c r="K179" s="148"/>
      <c r="L179" s="149"/>
      <c r="M179" s="149"/>
      <c r="N179" s="126"/>
      <c r="O179" s="126"/>
      <c r="P179" s="126"/>
      <c r="Q179" s="126"/>
    </row>
    <row r="180" spans="1:17" ht="12.75">
      <c r="A180" s="140"/>
      <c r="B180" s="259"/>
      <c r="C180" s="259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26"/>
      <c r="O180" s="126"/>
      <c r="P180" s="126"/>
      <c r="Q180" s="126"/>
    </row>
    <row r="181" spans="1:17" ht="12.75">
      <c r="A181" s="140"/>
      <c r="B181" s="260"/>
      <c r="C181" s="125"/>
      <c r="D181" s="148"/>
      <c r="E181" s="148"/>
      <c r="F181" s="148"/>
      <c r="G181" s="148"/>
      <c r="H181" s="148"/>
      <c r="I181" s="148"/>
      <c r="J181" s="148"/>
      <c r="K181" s="148"/>
      <c r="L181" s="149"/>
      <c r="M181" s="149"/>
      <c r="N181" s="126"/>
      <c r="O181" s="126"/>
      <c r="P181" s="126"/>
      <c r="Q181" s="126"/>
    </row>
    <row r="182" spans="1:17" ht="12.75">
      <c r="A182" s="140"/>
      <c r="B182" s="260"/>
      <c r="C182" s="125"/>
      <c r="D182" s="148"/>
      <c r="E182" s="148"/>
      <c r="F182" s="148"/>
      <c r="G182" s="148"/>
      <c r="H182" s="148"/>
      <c r="I182" s="148"/>
      <c r="J182" s="148"/>
      <c r="K182" s="148"/>
      <c r="L182" s="149"/>
      <c r="M182" s="149"/>
      <c r="N182" s="126"/>
      <c r="O182" s="126"/>
      <c r="P182" s="126"/>
      <c r="Q182" s="126"/>
    </row>
    <row r="183" spans="1:17" ht="12.75">
      <c r="A183" s="140"/>
      <c r="B183" s="260"/>
      <c r="C183" s="125"/>
      <c r="D183" s="148"/>
      <c r="E183" s="148"/>
      <c r="F183" s="148"/>
      <c r="G183" s="148"/>
      <c r="H183" s="148"/>
      <c r="I183" s="148"/>
      <c r="J183" s="148"/>
      <c r="K183" s="148"/>
      <c r="L183" s="149"/>
      <c r="M183" s="149"/>
      <c r="N183" s="126"/>
      <c r="O183" s="126"/>
      <c r="P183" s="126"/>
      <c r="Q183" s="126"/>
    </row>
    <row r="184" spans="1:17" ht="12.75">
      <c r="A184" s="140"/>
      <c r="B184" s="260"/>
      <c r="C184" s="125"/>
      <c r="D184" s="148"/>
      <c r="E184" s="148"/>
      <c r="F184" s="148"/>
      <c r="G184" s="148"/>
      <c r="H184" s="148"/>
      <c r="I184" s="148"/>
      <c r="J184" s="148"/>
      <c r="K184" s="148"/>
      <c r="L184" s="149"/>
      <c r="M184" s="149"/>
      <c r="N184" s="126"/>
      <c r="O184" s="126"/>
      <c r="P184" s="126"/>
      <c r="Q184" s="126"/>
    </row>
    <row r="185" spans="1:17" ht="12.75">
      <c r="A185" s="140"/>
      <c r="B185" s="260"/>
      <c r="C185" s="125"/>
      <c r="D185" s="148"/>
      <c r="E185" s="148"/>
      <c r="F185" s="148"/>
      <c r="G185" s="148"/>
      <c r="H185" s="148"/>
      <c r="I185" s="148"/>
      <c r="J185" s="148"/>
      <c r="K185" s="148"/>
      <c r="L185" s="149"/>
      <c r="M185" s="149"/>
      <c r="N185" s="126"/>
      <c r="O185" s="126"/>
      <c r="P185" s="126"/>
      <c r="Q185" s="126"/>
    </row>
    <row r="186" spans="1:17" ht="12.75">
      <c r="A186" s="140"/>
      <c r="B186" s="260"/>
      <c r="C186" s="125"/>
      <c r="D186" s="148"/>
      <c r="E186" s="148"/>
      <c r="F186" s="148"/>
      <c r="G186" s="148"/>
      <c r="H186" s="148"/>
      <c r="I186" s="148"/>
      <c r="J186" s="148"/>
      <c r="K186" s="148"/>
      <c r="L186" s="149"/>
      <c r="M186" s="149"/>
      <c r="N186" s="126"/>
      <c r="O186" s="126"/>
      <c r="P186" s="126"/>
      <c r="Q186" s="126"/>
    </row>
    <row r="187" spans="1:17" ht="12.75">
      <c r="A187" s="140"/>
      <c r="B187" s="260"/>
      <c r="C187" s="125"/>
      <c r="D187" s="148"/>
      <c r="E187" s="148"/>
      <c r="F187" s="148"/>
      <c r="G187" s="148"/>
      <c r="H187" s="148"/>
      <c r="I187" s="148"/>
      <c r="J187" s="148"/>
      <c r="K187" s="148"/>
      <c r="L187" s="149"/>
      <c r="M187" s="149"/>
      <c r="N187" s="126"/>
      <c r="O187" s="126"/>
      <c r="P187" s="126"/>
      <c r="Q187" s="126"/>
    </row>
    <row r="188" spans="1:17" ht="12.75">
      <c r="A188" s="140"/>
      <c r="B188" s="260"/>
      <c r="C188" s="125"/>
      <c r="D188" s="148"/>
      <c r="E188" s="148"/>
      <c r="F188" s="148"/>
      <c r="G188" s="148"/>
      <c r="H188" s="148"/>
      <c r="I188" s="148"/>
      <c r="J188" s="148"/>
      <c r="K188" s="148"/>
      <c r="L188" s="149"/>
      <c r="M188" s="149"/>
      <c r="N188" s="126"/>
      <c r="O188" s="126"/>
      <c r="P188" s="126"/>
      <c r="Q188" s="126"/>
    </row>
    <row r="189" spans="1:17" ht="12.75">
      <c r="A189" s="140"/>
      <c r="B189" s="260"/>
      <c r="C189" s="125"/>
      <c r="D189" s="148"/>
      <c r="E189" s="148"/>
      <c r="F189" s="148"/>
      <c r="G189" s="148"/>
      <c r="H189" s="148"/>
      <c r="I189" s="148"/>
      <c r="J189" s="148"/>
      <c r="K189" s="148"/>
      <c r="L189" s="149"/>
      <c r="M189" s="149"/>
      <c r="N189" s="126"/>
      <c r="O189" s="126"/>
      <c r="P189" s="126"/>
      <c r="Q189" s="126"/>
    </row>
    <row r="190" spans="1:17" ht="12.75">
      <c r="A190" s="140"/>
      <c r="B190" s="260"/>
      <c r="C190" s="125"/>
      <c r="D190" s="148"/>
      <c r="E190" s="148"/>
      <c r="F190" s="148"/>
      <c r="G190" s="148"/>
      <c r="H190" s="148"/>
      <c r="I190" s="148"/>
      <c r="J190" s="148"/>
      <c r="K190" s="148"/>
      <c r="L190" s="149"/>
      <c r="M190" s="149"/>
      <c r="N190" s="126"/>
      <c r="O190" s="126"/>
      <c r="P190" s="126"/>
      <c r="Q190" s="126"/>
    </row>
    <row r="191" spans="1:17" ht="12.75">
      <c r="A191" s="140"/>
      <c r="B191" s="260"/>
      <c r="C191" s="125"/>
      <c r="D191" s="148"/>
      <c r="E191" s="148"/>
      <c r="F191" s="148"/>
      <c r="G191" s="148"/>
      <c r="H191" s="148"/>
      <c r="I191" s="148"/>
      <c r="J191" s="148"/>
      <c r="K191" s="148"/>
      <c r="L191" s="149"/>
      <c r="M191" s="149"/>
      <c r="N191" s="126"/>
      <c r="O191" s="126"/>
      <c r="P191" s="126"/>
      <c r="Q191" s="126"/>
    </row>
    <row r="192" spans="1:17" ht="12.75">
      <c r="A192" s="140"/>
      <c r="B192" s="260"/>
      <c r="C192" s="125"/>
      <c r="D192" s="148"/>
      <c r="E192" s="148"/>
      <c r="F192" s="148"/>
      <c r="G192" s="148"/>
      <c r="H192" s="148"/>
      <c r="I192" s="148"/>
      <c r="J192" s="148"/>
      <c r="K192" s="148"/>
      <c r="L192" s="149"/>
      <c r="M192" s="149"/>
      <c r="N192" s="126"/>
      <c r="O192" s="126"/>
      <c r="P192" s="126"/>
      <c r="Q192" s="126"/>
    </row>
    <row r="193" spans="1:17" ht="12.75">
      <c r="A193" s="140"/>
      <c r="B193" s="259"/>
      <c r="C193" s="259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26"/>
      <c r="O193" s="126"/>
      <c r="P193" s="126"/>
      <c r="Q193" s="126"/>
    </row>
    <row r="194" spans="1:17" ht="12.75">
      <c r="A194" s="140"/>
      <c r="B194" s="257"/>
      <c r="C194" s="258"/>
      <c r="D194" s="258"/>
      <c r="E194" s="258"/>
      <c r="F194" s="258"/>
      <c r="G194" s="258"/>
      <c r="H194" s="258"/>
      <c r="I194" s="258"/>
      <c r="J194" s="258"/>
      <c r="K194" s="258"/>
      <c r="L194" s="258"/>
      <c r="M194" s="258"/>
      <c r="N194" s="126"/>
      <c r="O194" s="126"/>
      <c r="P194" s="126"/>
      <c r="Q194" s="126"/>
    </row>
    <row r="195" spans="1:17" ht="12.75">
      <c r="A195" s="140"/>
      <c r="B195" s="257"/>
      <c r="C195" s="258"/>
      <c r="D195" s="258"/>
      <c r="E195" s="258"/>
      <c r="F195" s="258"/>
      <c r="G195" s="258"/>
      <c r="H195" s="258"/>
      <c r="I195" s="258"/>
      <c r="J195" s="258"/>
      <c r="K195" s="258"/>
      <c r="L195" s="258"/>
      <c r="M195" s="258"/>
      <c r="N195" s="126"/>
      <c r="O195" s="126"/>
      <c r="P195" s="126"/>
      <c r="Q195" s="126"/>
    </row>
    <row r="196" spans="1:17" ht="12.75">
      <c r="A196" s="140"/>
      <c r="B196" s="257"/>
      <c r="C196" s="258"/>
      <c r="D196" s="258"/>
      <c r="E196" s="258"/>
      <c r="F196" s="258"/>
      <c r="G196" s="258"/>
      <c r="H196" s="258"/>
      <c r="I196" s="258"/>
      <c r="J196" s="258"/>
      <c r="K196" s="258"/>
      <c r="L196" s="258"/>
      <c r="M196" s="258"/>
      <c r="N196" s="126"/>
      <c r="O196" s="126"/>
      <c r="P196" s="126"/>
      <c r="Q196" s="126"/>
    </row>
    <row r="197" spans="1:17" ht="12.75">
      <c r="A197" s="140"/>
      <c r="B197" s="258"/>
      <c r="C197" s="258"/>
      <c r="D197" s="258"/>
      <c r="E197" s="258"/>
      <c r="F197" s="258"/>
      <c r="G197" s="258"/>
      <c r="H197" s="258"/>
      <c r="I197" s="258"/>
      <c r="J197" s="258"/>
      <c r="K197" s="258"/>
      <c r="L197" s="258"/>
      <c r="M197" s="258"/>
      <c r="N197" s="126"/>
      <c r="O197" s="126"/>
      <c r="P197" s="126"/>
      <c r="Q197" s="126"/>
    </row>
    <row r="198" spans="1:17" ht="12.75">
      <c r="A198" s="140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126"/>
      <c r="O198" s="126"/>
      <c r="P198" s="126"/>
      <c r="Q198" s="126"/>
    </row>
    <row r="199" spans="1:17" ht="12.75">
      <c r="A199" s="140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126"/>
      <c r="O199" s="126"/>
      <c r="P199" s="126"/>
      <c r="Q199" s="126"/>
    </row>
    <row r="200" spans="1:17" ht="12.75">
      <c r="A200" s="140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126"/>
      <c r="O200" s="126"/>
      <c r="P200" s="126"/>
      <c r="Q200" s="126"/>
    </row>
    <row r="201" spans="1:17" ht="12.75">
      <c r="A201" s="140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126"/>
      <c r="O201" s="126"/>
      <c r="P201" s="126"/>
      <c r="Q201" s="126"/>
    </row>
    <row r="202" spans="1:17" ht="12.75">
      <c r="A202" s="140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126"/>
      <c r="O202" s="126"/>
      <c r="P202" s="126"/>
      <c r="Q202" s="126"/>
    </row>
    <row r="203" spans="1:17" ht="12.75">
      <c r="A203" s="140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126"/>
      <c r="O203" s="126"/>
      <c r="P203" s="126"/>
      <c r="Q203" s="126"/>
    </row>
    <row r="204" spans="1:17" ht="12.75">
      <c r="A204" s="140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126"/>
      <c r="O204" s="126"/>
      <c r="P204" s="126"/>
      <c r="Q204" s="126"/>
    </row>
    <row r="205" spans="1:17" ht="12.75">
      <c r="A205" s="140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126"/>
      <c r="O205" s="126"/>
      <c r="P205" s="126"/>
      <c r="Q205" s="126"/>
    </row>
    <row r="206" spans="1:17" ht="12.75">
      <c r="A206" s="140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126"/>
      <c r="O206" s="126"/>
      <c r="P206" s="126"/>
      <c r="Q206" s="126"/>
    </row>
    <row r="207" spans="1:17" ht="12.75">
      <c r="A207" s="140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126"/>
      <c r="O207" s="126"/>
      <c r="P207" s="126"/>
      <c r="Q207" s="126"/>
    </row>
    <row r="208" spans="1:17" ht="12.75">
      <c r="A208" s="140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126"/>
      <c r="O208" s="126"/>
      <c r="P208" s="126"/>
      <c r="Q208" s="126"/>
    </row>
    <row r="209" spans="1:17" ht="12.75">
      <c r="A209" s="140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126"/>
      <c r="O209" s="126"/>
      <c r="P209" s="126"/>
      <c r="Q209" s="126"/>
    </row>
    <row r="210" spans="1:17" ht="12.75">
      <c r="A210" s="140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126"/>
      <c r="O210" s="126"/>
      <c r="P210" s="126"/>
      <c r="Q210" s="126"/>
    </row>
    <row r="211" spans="1:17" ht="12.75">
      <c r="A211" s="140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126"/>
      <c r="O211" s="126"/>
      <c r="P211" s="126"/>
      <c r="Q211" s="126"/>
    </row>
    <row r="212" spans="1:17" ht="12.75">
      <c r="A212" s="140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126"/>
      <c r="O212" s="126"/>
      <c r="P212" s="126"/>
      <c r="Q212" s="126"/>
    </row>
    <row r="213" spans="1:17" ht="12.75">
      <c r="A213" s="140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126"/>
      <c r="O213" s="126"/>
      <c r="P213" s="126"/>
      <c r="Q213" s="126"/>
    </row>
    <row r="214" spans="1:17" ht="12.75">
      <c r="A214" s="140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126"/>
      <c r="O214" s="126"/>
      <c r="P214" s="126"/>
      <c r="Q214" s="126"/>
    </row>
    <row r="215" spans="1:17" ht="12.75">
      <c r="A215" s="140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126"/>
      <c r="O215" s="126"/>
      <c r="P215" s="126"/>
      <c r="Q215" s="126"/>
    </row>
    <row r="216" spans="1:17" ht="12.75">
      <c r="A216" s="140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126"/>
      <c r="O216" s="126"/>
      <c r="P216" s="126"/>
      <c r="Q216" s="126"/>
    </row>
    <row r="217" spans="1:17" ht="12.75">
      <c r="A217" s="140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126"/>
      <c r="O217" s="126"/>
      <c r="P217" s="126"/>
      <c r="Q217" s="126"/>
    </row>
    <row r="218" spans="1:17" ht="12.75">
      <c r="A218" s="140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126"/>
      <c r="O218" s="126"/>
      <c r="P218" s="126"/>
      <c r="Q218" s="126"/>
    </row>
    <row r="219" spans="1:17" ht="12.75">
      <c r="A219" s="140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126"/>
      <c r="O219" s="126"/>
      <c r="P219" s="126"/>
      <c r="Q219" s="126"/>
    </row>
    <row r="220" spans="1:17" ht="12.75">
      <c r="A220" s="140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126"/>
      <c r="O220" s="126"/>
      <c r="P220" s="126"/>
      <c r="Q220" s="126"/>
    </row>
    <row r="221" spans="1:17" ht="12.75">
      <c r="A221" s="140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126"/>
      <c r="O221" s="126"/>
      <c r="P221" s="126"/>
      <c r="Q221" s="126"/>
    </row>
    <row r="222" spans="1:17" ht="12.75">
      <c r="A222" s="140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126"/>
      <c r="O222" s="126"/>
      <c r="P222" s="126"/>
      <c r="Q222" s="126"/>
    </row>
    <row r="223" spans="1:17" ht="12.75">
      <c r="A223" s="140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126"/>
      <c r="O223" s="126"/>
      <c r="P223" s="126"/>
      <c r="Q223" s="126"/>
    </row>
    <row r="224" spans="1:17" ht="12.75">
      <c r="A224" s="140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126"/>
      <c r="O224" s="126"/>
      <c r="P224" s="126"/>
      <c r="Q224" s="126"/>
    </row>
    <row r="225" spans="1:17" ht="12.75">
      <c r="A225" s="140"/>
      <c r="B225" s="151"/>
      <c r="C225" s="151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26"/>
      <c r="O225" s="126"/>
      <c r="P225" s="126"/>
      <c r="Q225" s="126"/>
    </row>
    <row r="226" spans="1:17" ht="12.75">
      <c r="A226" s="140"/>
      <c r="B226" s="151"/>
      <c r="C226" s="151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  <c r="N226" s="126"/>
      <c r="O226" s="126"/>
      <c r="P226" s="126"/>
      <c r="Q226" s="126"/>
    </row>
    <row r="227" spans="1:17" ht="12.75">
      <c r="A227" s="140"/>
      <c r="B227" s="151"/>
      <c r="C227" s="151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  <c r="N227" s="126"/>
      <c r="O227" s="126"/>
      <c r="P227" s="126"/>
      <c r="Q227" s="126"/>
    </row>
    <row r="228" spans="1:17" ht="12.75">
      <c r="A228" s="140"/>
      <c r="B228" s="263"/>
      <c r="C228" s="264"/>
      <c r="D228" s="259"/>
      <c r="E228" s="259"/>
      <c r="F228" s="259"/>
      <c r="G228" s="259"/>
      <c r="H228" s="259"/>
      <c r="I228" s="259"/>
      <c r="J228" s="259"/>
      <c r="K228" s="259"/>
      <c r="L228" s="259"/>
      <c r="M228" s="259"/>
      <c r="N228" s="126"/>
      <c r="O228" s="126"/>
      <c r="P228" s="126"/>
      <c r="Q228" s="126"/>
    </row>
    <row r="229" spans="1:17" ht="12.75">
      <c r="A229" s="140"/>
      <c r="B229" s="264"/>
      <c r="C229" s="264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126"/>
      <c r="O229" s="126"/>
      <c r="P229" s="126"/>
      <c r="Q229" s="126"/>
    </row>
    <row r="230" spans="1:17" ht="12.75" customHeight="1">
      <c r="A230" s="140"/>
      <c r="B230" s="260"/>
      <c r="C230" s="143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26"/>
      <c r="O230" s="126"/>
      <c r="P230" s="126"/>
      <c r="Q230" s="126"/>
    </row>
    <row r="231" spans="1:17" ht="12.75" customHeight="1">
      <c r="A231" s="140"/>
      <c r="B231" s="296"/>
      <c r="C231" s="143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26"/>
      <c r="O231" s="126"/>
      <c r="P231" s="126"/>
      <c r="Q231" s="126"/>
    </row>
    <row r="232" spans="1:17" ht="13.5" customHeight="1">
      <c r="A232" s="140"/>
      <c r="B232" s="296"/>
      <c r="C232" s="143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26"/>
      <c r="O232" s="126"/>
      <c r="P232" s="126"/>
      <c r="Q232" s="126"/>
    </row>
    <row r="233" spans="1:17" ht="12.75" customHeight="1">
      <c r="A233" s="140"/>
      <c r="B233" s="260"/>
      <c r="C233" s="143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26"/>
      <c r="O233" s="126"/>
      <c r="P233" s="126"/>
      <c r="Q233" s="126"/>
    </row>
    <row r="234" spans="1:17" ht="12.75" customHeight="1">
      <c r="A234" s="140"/>
      <c r="B234" s="296"/>
      <c r="C234" s="143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26"/>
      <c r="O234" s="126"/>
      <c r="P234" s="126"/>
      <c r="Q234" s="126"/>
    </row>
    <row r="235" spans="1:17" ht="13.5" customHeight="1">
      <c r="A235" s="140"/>
      <c r="B235" s="296"/>
      <c r="C235" s="143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26"/>
      <c r="O235" s="126"/>
      <c r="P235" s="126"/>
      <c r="Q235" s="126"/>
    </row>
    <row r="236" spans="1:17" ht="12.75">
      <c r="A236" s="140"/>
      <c r="B236" s="126"/>
      <c r="C236" s="126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26"/>
      <c r="O236" s="126"/>
      <c r="P236" s="126"/>
      <c r="Q236" s="126"/>
    </row>
    <row r="237" spans="1:17" ht="12.75">
      <c r="A237" s="140"/>
      <c r="B237" s="126"/>
      <c r="C237" s="126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26"/>
      <c r="O237" s="126"/>
      <c r="P237" s="126"/>
      <c r="Q237" s="126"/>
    </row>
    <row r="238" spans="1:17" ht="12.75">
      <c r="A238" s="140"/>
      <c r="B238" s="126"/>
      <c r="C238" s="126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26"/>
      <c r="O238" s="126"/>
      <c r="P238" s="126"/>
      <c r="Q238" s="126"/>
    </row>
    <row r="239" spans="1:17" ht="12.75">
      <c r="A239" s="140"/>
      <c r="B239" s="126"/>
      <c r="C239" s="126"/>
      <c r="D239" s="152"/>
      <c r="E239" s="152"/>
      <c r="F239" s="152"/>
      <c r="G239" s="152"/>
      <c r="H239" s="152"/>
      <c r="I239" s="152"/>
      <c r="J239" s="152"/>
      <c r="K239" s="152"/>
      <c r="L239" s="152"/>
      <c r="M239" s="152"/>
      <c r="N239" s="126"/>
      <c r="O239" s="126"/>
      <c r="P239" s="126"/>
      <c r="Q239" s="126"/>
    </row>
    <row r="240" spans="1:17" ht="12.75">
      <c r="A240" s="140"/>
      <c r="B240" s="126"/>
      <c r="C240" s="126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26"/>
      <c r="O240" s="126"/>
      <c r="P240" s="126"/>
      <c r="Q240" s="126"/>
    </row>
    <row r="241" spans="1:17" ht="12.75">
      <c r="A241" s="140"/>
      <c r="B241" s="126"/>
      <c r="C241" s="126"/>
      <c r="D241" s="152"/>
      <c r="E241" s="152"/>
      <c r="F241" s="152"/>
      <c r="G241" s="152"/>
      <c r="H241" s="152"/>
      <c r="I241" s="152"/>
      <c r="J241" s="152"/>
      <c r="K241" s="152"/>
      <c r="L241" s="152"/>
      <c r="M241" s="152"/>
      <c r="N241" s="126"/>
      <c r="O241" s="126"/>
      <c r="P241" s="126"/>
      <c r="Q241" s="126"/>
    </row>
    <row r="242" spans="1:17" ht="12.75">
      <c r="A242" s="140"/>
      <c r="B242" s="126"/>
      <c r="C242" s="126"/>
      <c r="D242" s="152"/>
      <c r="E242" s="152"/>
      <c r="F242" s="152"/>
      <c r="G242" s="152"/>
      <c r="H242" s="152"/>
      <c r="I242" s="152"/>
      <c r="J242" s="152"/>
      <c r="K242" s="152"/>
      <c r="L242" s="152"/>
      <c r="M242" s="152"/>
      <c r="N242" s="126"/>
      <c r="O242" s="126"/>
      <c r="P242" s="126"/>
      <c r="Q242" s="126"/>
    </row>
    <row r="243" spans="1:17" ht="12.75">
      <c r="A243" s="140"/>
      <c r="B243" s="126"/>
      <c r="C243" s="126"/>
      <c r="D243" s="152"/>
      <c r="E243" s="152"/>
      <c r="F243" s="152"/>
      <c r="G243" s="152"/>
      <c r="H243" s="152"/>
      <c r="I243" s="152"/>
      <c r="J243" s="152"/>
      <c r="K243" s="152"/>
      <c r="L243" s="152"/>
      <c r="M243" s="152"/>
      <c r="N243" s="126"/>
      <c r="O243" s="126"/>
      <c r="P243" s="126"/>
      <c r="Q243" s="126"/>
    </row>
    <row r="244" spans="1:17" ht="12.75">
      <c r="A244" s="140"/>
      <c r="B244" s="126"/>
      <c r="C244" s="126"/>
      <c r="D244" s="152"/>
      <c r="E244" s="152"/>
      <c r="F244" s="152"/>
      <c r="G244" s="152"/>
      <c r="H244" s="152"/>
      <c r="I244" s="152"/>
      <c r="J244" s="152"/>
      <c r="K244" s="152"/>
      <c r="L244" s="152"/>
      <c r="M244" s="152"/>
      <c r="N244" s="126"/>
      <c r="O244" s="126"/>
      <c r="P244" s="126"/>
      <c r="Q244" s="126"/>
    </row>
    <row r="245" spans="1:17" ht="12.75">
      <c r="A245" s="140"/>
      <c r="B245" s="126"/>
      <c r="C245" s="126"/>
      <c r="D245" s="152"/>
      <c r="E245" s="152"/>
      <c r="F245" s="152"/>
      <c r="G245" s="152"/>
      <c r="H245" s="152"/>
      <c r="I245" s="152"/>
      <c r="J245" s="152"/>
      <c r="K245" s="152"/>
      <c r="L245" s="152"/>
      <c r="M245" s="152"/>
      <c r="N245" s="126"/>
      <c r="O245" s="126"/>
      <c r="P245" s="126"/>
      <c r="Q245" s="126"/>
    </row>
    <row r="246" spans="1:17" ht="12.75">
      <c r="A246" s="140"/>
      <c r="B246" s="126"/>
      <c r="C246" s="126"/>
      <c r="D246" s="152"/>
      <c r="E246" s="152"/>
      <c r="F246" s="152"/>
      <c r="G246" s="152"/>
      <c r="H246" s="152"/>
      <c r="I246" s="152"/>
      <c r="J246" s="152"/>
      <c r="K246" s="152"/>
      <c r="L246" s="152"/>
      <c r="M246" s="152"/>
      <c r="N246" s="126"/>
      <c r="O246" s="126"/>
      <c r="P246" s="126"/>
      <c r="Q246" s="126"/>
    </row>
    <row r="247" spans="1:17" ht="12.75">
      <c r="A247" s="140"/>
      <c r="B247" s="126"/>
      <c r="C247" s="126"/>
      <c r="D247" s="152"/>
      <c r="E247" s="152"/>
      <c r="F247" s="152"/>
      <c r="G247" s="152"/>
      <c r="H247" s="152"/>
      <c r="I247" s="152"/>
      <c r="J247" s="152"/>
      <c r="K247" s="152"/>
      <c r="L247" s="152"/>
      <c r="M247" s="152"/>
      <c r="N247" s="126"/>
      <c r="O247" s="126"/>
      <c r="P247" s="126"/>
      <c r="Q247" s="126"/>
    </row>
    <row r="248" spans="1:17" ht="12.75">
      <c r="A248" s="140"/>
      <c r="B248" s="126"/>
      <c r="C248" s="126"/>
      <c r="D248" s="152"/>
      <c r="E248" s="152"/>
      <c r="F248" s="152"/>
      <c r="G248" s="152"/>
      <c r="H248" s="152"/>
      <c r="I248" s="152"/>
      <c r="J248" s="152"/>
      <c r="K248" s="152"/>
      <c r="L248" s="152"/>
      <c r="M248" s="152"/>
      <c r="N248" s="126"/>
      <c r="O248" s="126"/>
      <c r="P248" s="126"/>
      <c r="Q248" s="126"/>
    </row>
    <row r="249" spans="1:17" ht="12.75">
      <c r="A249" s="140"/>
      <c r="B249" s="126"/>
      <c r="C249" s="126"/>
      <c r="D249" s="152"/>
      <c r="E249" s="152"/>
      <c r="F249" s="152"/>
      <c r="G249" s="152"/>
      <c r="H249" s="152"/>
      <c r="I249" s="152"/>
      <c r="J249" s="152"/>
      <c r="K249" s="152"/>
      <c r="L249" s="152"/>
      <c r="M249" s="152"/>
      <c r="N249" s="126"/>
      <c r="O249" s="126"/>
      <c r="P249" s="126"/>
      <c r="Q249" s="126"/>
    </row>
    <row r="250" spans="1:17" ht="12.75">
      <c r="A250" s="140"/>
      <c r="B250" s="126"/>
      <c r="C250" s="126"/>
      <c r="D250" s="152"/>
      <c r="E250" s="152"/>
      <c r="F250" s="152"/>
      <c r="G250" s="152"/>
      <c r="H250" s="152"/>
      <c r="I250" s="152"/>
      <c r="J250" s="152"/>
      <c r="K250" s="152"/>
      <c r="L250" s="152"/>
      <c r="M250" s="152"/>
      <c r="N250" s="126"/>
      <c r="O250" s="126"/>
      <c r="P250" s="126"/>
      <c r="Q250" s="126"/>
    </row>
    <row r="251" spans="1:17" ht="12.75">
      <c r="A251" s="140"/>
      <c r="B251" s="126"/>
      <c r="C251" s="126"/>
      <c r="D251" s="152"/>
      <c r="E251" s="152"/>
      <c r="F251" s="152"/>
      <c r="G251" s="152"/>
      <c r="H251" s="152"/>
      <c r="I251" s="152"/>
      <c r="J251" s="152"/>
      <c r="K251" s="152"/>
      <c r="L251" s="152"/>
      <c r="M251" s="152"/>
      <c r="N251" s="126"/>
      <c r="O251" s="126"/>
      <c r="P251" s="126"/>
      <c r="Q251" s="126"/>
    </row>
    <row r="252" spans="1:17" ht="12.75">
      <c r="A252" s="140"/>
      <c r="B252" s="126"/>
      <c r="C252" s="126"/>
      <c r="D252" s="152"/>
      <c r="E252" s="152"/>
      <c r="F252" s="152"/>
      <c r="G252" s="152"/>
      <c r="H252" s="152"/>
      <c r="I252" s="152"/>
      <c r="J252" s="152"/>
      <c r="K252" s="152"/>
      <c r="L252" s="152"/>
      <c r="M252" s="152"/>
      <c r="N252" s="126"/>
      <c r="O252" s="126"/>
      <c r="P252" s="126"/>
      <c r="Q252" s="126"/>
    </row>
    <row r="253" spans="1:17" ht="12.75">
      <c r="A253" s="140"/>
      <c r="B253" s="126"/>
      <c r="C253" s="126"/>
      <c r="D253" s="152"/>
      <c r="E253" s="152"/>
      <c r="F253" s="152"/>
      <c r="G253" s="152"/>
      <c r="H253" s="152"/>
      <c r="I253" s="152"/>
      <c r="J253" s="152"/>
      <c r="K253" s="152"/>
      <c r="L253" s="152"/>
      <c r="M253" s="152"/>
      <c r="N253" s="126"/>
      <c r="O253" s="126"/>
      <c r="P253" s="126"/>
      <c r="Q253" s="126"/>
    </row>
    <row r="254" spans="1:17" ht="12.75">
      <c r="A254" s="140"/>
      <c r="B254" s="126"/>
      <c r="C254" s="126"/>
      <c r="D254" s="152"/>
      <c r="E254" s="152"/>
      <c r="F254" s="152"/>
      <c r="G254" s="152"/>
      <c r="H254" s="152"/>
      <c r="I254" s="152"/>
      <c r="J254" s="152"/>
      <c r="K254" s="152"/>
      <c r="L254" s="152"/>
      <c r="M254" s="152"/>
      <c r="N254" s="126"/>
      <c r="O254" s="126"/>
      <c r="P254" s="126"/>
      <c r="Q254" s="126"/>
    </row>
    <row r="255" spans="1:17" ht="12.75">
      <c r="A255" s="140"/>
      <c r="B255" s="126"/>
      <c r="C255" s="126"/>
      <c r="D255" s="152"/>
      <c r="E255" s="152"/>
      <c r="F255" s="152"/>
      <c r="G255" s="152"/>
      <c r="H255" s="152"/>
      <c r="I255" s="152"/>
      <c r="J255" s="152"/>
      <c r="K255" s="152"/>
      <c r="L255" s="152"/>
      <c r="M255" s="152"/>
      <c r="N255" s="126"/>
      <c r="O255" s="126"/>
      <c r="P255" s="126"/>
      <c r="Q255" s="126"/>
    </row>
    <row r="256" spans="1:17" ht="12.75">
      <c r="A256" s="140"/>
      <c r="B256" s="126"/>
      <c r="C256" s="126"/>
      <c r="D256" s="152"/>
      <c r="E256" s="152"/>
      <c r="F256" s="152"/>
      <c r="G256" s="152"/>
      <c r="H256" s="152"/>
      <c r="I256" s="152"/>
      <c r="J256" s="152"/>
      <c r="K256" s="152"/>
      <c r="L256" s="152"/>
      <c r="M256" s="152"/>
      <c r="N256" s="126"/>
      <c r="O256" s="126"/>
      <c r="P256" s="126"/>
      <c r="Q256" s="126"/>
    </row>
    <row r="257" spans="1:17" ht="12.75">
      <c r="A257" s="140"/>
      <c r="B257" s="126"/>
      <c r="C257" s="126"/>
      <c r="D257" s="152"/>
      <c r="E257" s="152"/>
      <c r="F257" s="152"/>
      <c r="G257" s="152"/>
      <c r="H257" s="152"/>
      <c r="I257" s="152"/>
      <c r="J257" s="152"/>
      <c r="K257" s="152"/>
      <c r="L257" s="152"/>
      <c r="M257" s="152"/>
      <c r="N257" s="126"/>
      <c r="O257" s="126"/>
      <c r="P257" s="126"/>
      <c r="Q257" s="126"/>
    </row>
    <row r="258" spans="1:17" ht="12.75">
      <c r="A258" s="140"/>
      <c r="B258" s="126"/>
      <c r="C258" s="126"/>
      <c r="D258" s="152"/>
      <c r="E258" s="152"/>
      <c r="F258" s="152"/>
      <c r="G258" s="152"/>
      <c r="H258" s="152"/>
      <c r="I258" s="152"/>
      <c r="J258" s="152"/>
      <c r="K258" s="152"/>
      <c r="L258" s="152"/>
      <c r="M258" s="152"/>
      <c r="N258" s="126"/>
      <c r="O258" s="126"/>
      <c r="P258" s="126"/>
      <c r="Q258" s="126"/>
    </row>
    <row r="259" spans="1:17" ht="12.75">
      <c r="A259" s="140"/>
      <c r="B259" s="126"/>
      <c r="C259" s="126"/>
      <c r="D259" s="152"/>
      <c r="E259" s="152"/>
      <c r="F259" s="152"/>
      <c r="G259" s="152"/>
      <c r="H259" s="152"/>
      <c r="I259" s="152"/>
      <c r="J259" s="152"/>
      <c r="K259" s="152"/>
      <c r="L259" s="152"/>
      <c r="M259" s="152"/>
      <c r="N259" s="126"/>
      <c r="O259" s="126"/>
      <c r="P259" s="126"/>
      <c r="Q259" s="126"/>
    </row>
    <row r="260" spans="1:17" ht="12.75">
      <c r="A260" s="140"/>
      <c r="B260" s="126"/>
      <c r="C260" s="126"/>
      <c r="D260" s="152"/>
      <c r="E260" s="152"/>
      <c r="F260" s="152"/>
      <c r="G260" s="152"/>
      <c r="H260" s="152"/>
      <c r="I260" s="152"/>
      <c r="J260" s="152"/>
      <c r="K260" s="152"/>
      <c r="L260" s="152"/>
      <c r="M260" s="152"/>
      <c r="N260" s="126"/>
      <c r="O260" s="126"/>
      <c r="P260" s="126"/>
      <c r="Q260" s="126"/>
    </row>
    <row r="261" spans="1:17" ht="12.75">
      <c r="A261" s="140"/>
      <c r="B261" s="126"/>
      <c r="C261" s="126"/>
      <c r="D261" s="152"/>
      <c r="E261" s="152"/>
      <c r="F261" s="152"/>
      <c r="G261" s="152"/>
      <c r="H261" s="152"/>
      <c r="I261" s="152"/>
      <c r="J261" s="152"/>
      <c r="K261" s="152"/>
      <c r="L261" s="152"/>
      <c r="M261" s="152"/>
      <c r="N261" s="126"/>
      <c r="O261" s="126"/>
      <c r="P261" s="126"/>
      <c r="Q261" s="126"/>
    </row>
    <row r="262" spans="1:17" ht="12.75">
      <c r="A262" s="140"/>
      <c r="B262" s="126"/>
      <c r="C262" s="126"/>
      <c r="D262" s="152"/>
      <c r="E262" s="152"/>
      <c r="F262" s="152"/>
      <c r="G262" s="152"/>
      <c r="H262" s="152"/>
      <c r="I262" s="152"/>
      <c r="J262" s="152"/>
      <c r="K262" s="152"/>
      <c r="L262" s="152"/>
      <c r="M262" s="152"/>
      <c r="N262" s="126"/>
      <c r="O262" s="126"/>
      <c r="P262" s="126"/>
      <c r="Q262" s="126"/>
    </row>
    <row r="263" spans="1:17" ht="12.75">
      <c r="A263" s="140"/>
      <c r="B263" s="126"/>
      <c r="C263" s="126"/>
      <c r="D263" s="152"/>
      <c r="E263" s="152"/>
      <c r="F263" s="152"/>
      <c r="G263" s="152"/>
      <c r="H263" s="152"/>
      <c r="I263" s="152"/>
      <c r="J263" s="152"/>
      <c r="K263" s="152"/>
      <c r="L263" s="152"/>
      <c r="M263" s="152"/>
      <c r="N263" s="126"/>
      <c r="O263" s="126"/>
      <c r="P263" s="126"/>
      <c r="Q263" s="126"/>
    </row>
    <row r="264" spans="1:17" ht="12.75">
      <c r="A264" s="140"/>
      <c r="B264" s="126"/>
      <c r="C264" s="126"/>
      <c r="D264" s="152"/>
      <c r="E264" s="152"/>
      <c r="F264" s="152"/>
      <c r="G264" s="152"/>
      <c r="H264" s="152"/>
      <c r="I264" s="152"/>
      <c r="J264" s="152"/>
      <c r="K264" s="152"/>
      <c r="L264" s="152"/>
      <c r="M264" s="152"/>
      <c r="N264" s="126"/>
      <c r="O264" s="126"/>
      <c r="P264" s="126"/>
      <c r="Q264" s="126"/>
    </row>
    <row r="265" spans="1:17" ht="12.75">
      <c r="A265" s="140"/>
      <c r="B265" s="126"/>
      <c r="C265" s="126"/>
      <c r="D265" s="152"/>
      <c r="E265" s="152"/>
      <c r="F265" s="152"/>
      <c r="G265" s="152"/>
      <c r="H265" s="152"/>
      <c r="I265" s="152"/>
      <c r="J265" s="152"/>
      <c r="K265" s="152"/>
      <c r="L265" s="152"/>
      <c r="M265" s="152"/>
      <c r="N265" s="126"/>
      <c r="O265" s="126"/>
      <c r="P265" s="126"/>
      <c r="Q265" s="126"/>
    </row>
    <row r="266" spans="1:17" ht="12.75">
      <c r="A266" s="140"/>
      <c r="B266" s="126"/>
      <c r="C266" s="126"/>
      <c r="D266" s="152"/>
      <c r="E266" s="152"/>
      <c r="F266" s="152"/>
      <c r="G266" s="152"/>
      <c r="H266" s="152"/>
      <c r="I266" s="152"/>
      <c r="J266" s="152"/>
      <c r="K266" s="152"/>
      <c r="L266" s="152"/>
      <c r="M266" s="152"/>
      <c r="N266" s="126"/>
      <c r="O266" s="126"/>
      <c r="P266" s="126"/>
      <c r="Q266" s="126"/>
    </row>
    <row r="267" spans="1:17" ht="12.75">
      <c r="A267" s="140"/>
      <c r="B267" s="126"/>
      <c r="C267" s="126"/>
      <c r="D267" s="152"/>
      <c r="E267" s="152"/>
      <c r="F267" s="152"/>
      <c r="G267" s="152"/>
      <c r="H267" s="152"/>
      <c r="I267" s="152"/>
      <c r="J267" s="152"/>
      <c r="K267" s="152"/>
      <c r="L267" s="152"/>
      <c r="M267" s="152"/>
      <c r="N267" s="126"/>
      <c r="O267" s="126"/>
      <c r="P267" s="126"/>
      <c r="Q267" s="126"/>
    </row>
    <row r="268" spans="1:17" ht="12.75">
      <c r="A268" s="140"/>
      <c r="B268" s="126"/>
      <c r="C268" s="126"/>
      <c r="D268" s="152"/>
      <c r="E268" s="152"/>
      <c r="F268" s="152"/>
      <c r="G268" s="152"/>
      <c r="H268" s="152"/>
      <c r="I268" s="152"/>
      <c r="J268" s="152"/>
      <c r="K268" s="152"/>
      <c r="L268" s="152"/>
      <c r="M268" s="152"/>
      <c r="N268" s="126"/>
      <c r="O268" s="126"/>
      <c r="P268" s="126"/>
      <c r="Q268" s="126"/>
    </row>
    <row r="269" spans="1:17" ht="12.75">
      <c r="A269" s="140"/>
      <c r="B269" s="126"/>
      <c r="C269" s="126"/>
      <c r="D269" s="152"/>
      <c r="E269" s="152"/>
      <c r="F269" s="152"/>
      <c r="G269" s="152"/>
      <c r="H269" s="152"/>
      <c r="I269" s="152"/>
      <c r="J269" s="152"/>
      <c r="K269" s="152"/>
      <c r="L269" s="152"/>
      <c r="M269" s="152"/>
      <c r="N269" s="126"/>
      <c r="O269" s="126"/>
      <c r="P269" s="126"/>
      <c r="Q269" s="126"/>
    </row>
    <row r="270" spans="1:17" ht="12.75">
      <c r="A270" s="140"/>
      <c r="B270" s="126"/>
      <c r="C270" s="126"/>
      <c r="D270" s="152"/>
      <c r="E270" s="152"/>
      <c r="F270" s="152"/>
      <c r="G270" s="152"/>
      <c r="H270" s="152"/>
      <c r="I270" s="152"/>
      <c r="J270" s="152"/>
      <c r="K270" s="152"/>
      <c r="L270" s="152"/>
      <c r="M270" s="152"/>
      <c r="N270" s="126"/>
      <c r="O270" s="126"/>
      <c r="P270" s="126"/>
      <c r="Q270" s="126"/>
    </row>
    <row r="271" spans="1:17" ht="12.75">
      <c r="A271" s="140"/>
      <c r="B271" s="126"/>
      <c r="C271" s="126"/>
      <c r="D271" s="152"/>
      <c r="E271" s="152"/>
      <c r="F271" s="152"/>
      <c r="G271" s="152"/>
      <c r="H271" s="152"/>
      <c r="I271" s="152"/>
      <c r="J271" s="152"/>
      <c r="K271" s="152"/>
      <c r="L271" s="152"/>
      <c r="M271" s="152"/>
      <c r="N271" s="126"/>
      <c r="O271" s="126"/>
      <c r="P271" s="126"/>
      <c r="Q271" s="126"/>
    </row>
    <row r="272" spans="1:17" ht="12.75">
      <c r="A272" s="140"/>
      <c r="B272" s="126"/>
      <c r="C272" s="126"/>
      <c r="D272" s="152"/>
      <c r="E272" s="152"/>
      <c r="F272" s="152"/>
      <c r="G272" s="152"/>
      <c r="H272" s="152"/>
      <c r="I272" s="152"/>
      <c r="J272" s="152"/>
      <c r="K272" s="152"/>
      <c r="L272" s="152"/>
      <c r="M272" s="152"/>
      <c r="N272" s="126"/>
      <c r="O272" s="126"/>
      <c r="P272" s="126"/>
      <c r="Q272" s="126"/>
    </row>
    <row r="273" spans="1:17" ht="12.75">
      <c r="A273" s="140"/>
      <c r="B273" s="126"/>
      <c r="C273" s="126"/>
      <c r="D273" s="152"/>
      <c r="E273" s="152"/>
      <c r="F273" s="152"/>
      <c r="G273" s="152"/>
      <c r="H273" s="152"/>
      <c r="I273" s="152"/>
      <c r="J273" s="152"/>
      <c r="K273" s="152"/>
      <c r="L273" s="152"/>
      <c r="M273" s="152"/>
      <c r="N273" s="126"/>
      <c r="O273" s="126"/>
      <c r="P273" s="126"/>
      <c r="Q273" s="126"/>
    </row>
    <row r="274" spans="1:17" ht="12.75">
      <c r="A274" s="140"/>
      <c r="B274" s="126"/>
      <c r="C274" s="126"/>
      <c r="D274" s="152"/>
      <c r="E274" s="152"/>
      <c r="F274" s="152"/>
      <c r="G274" s="152"/>
      <c r="H274" s="152"/>
      <c r="I274" s="152"/>
      <c r="J274" s="152"/>
      <c r="K274" s="152"/>
      <c r="L274" s="152"/>
      <c r="M274" s="152"/>
      <c r="N274" s="126"/>
      <c r="O274" s="126"/>
      <c r="P274" s="126"/>
      <c r="Q274" s="126"/>
    </row>
    <row r="275" spans="1:17" ht="12.75">
      <c r="A275" s="140"/>
      <c r="B275" s="126"/>
      <c r="C275" s="126"/>
      <c r="D275" s="152"/>
      <c r="E275" s="152"/>
      <c r="F275" s="152"/>
      <c r="G275" s="152"/>
      <c r="H275" s="152"/>
      <c r="I275" s="152"/>
      <c r="J275" s="152"/>
      <c r="K275" s="152"/>
      <c r="L275" s="152"/>
      <c r="M275" s="152"/>
      <c r="N275" s="126"/>
      <c r="O275" s="126"/>
      <c r="P275" s="126"/>
      <c r="Q275" s="126"/>
    </row>
    <row r="276" spans="1:17" ht="12.75">
      <c r="A276" s="140"/>
      <c r="B276" s="126"/>
      <c r="C276" s="126"/>
      <c r="D276" s="152"/>
      <c r="E276" s="152"/>
      <c r="F276" s="152"/>
      <c r="G276" s="152"/>
      <c r="H276" s="152"/>
      <c r="I276" s="152"/>
      <c r="J276" s="152"/>
      <c r="K276" s="152"/>
      <c r="L276" s="152"/>
      <c r="M276" s="152"/>
      <c r="N276" s="126"/>
      <c r="O276" s="126"/>
      <c r="P276" s="126"/>
      <c r="Q276" s="126"/>
    </row>
    <row r="277" spans="1:17" ht="12.75">
      <c r="A277" s="140"/>
      <c r="B277" s="126"/>
      <c r="C277" s="126"/>
      <c r="D277" s="152"/>
      <c r="E277" s="152"/>
      <c r="F277" s="152"/>
      <c r="G277" s="152"/>
      <c r="H277" s="152"/>
      <c r="I277" s="152"/>
      <c r="J277" s="152"/>
      <c r="K277" s="152"/>
      <c r="L277" s="152"/>
      <c r="M277" s="152"/>
      <c r="N277" s="126"/>
      <c r="O277" s="126"/>
      <c r="P277" s="126"/>
      <c r="Q277" s="126"/>
    </row>
    <row r="278" spans="1:17" ht="12.75">
      <c r="A278" s="140"/>
      <c r="B278" s="126"/>
      <c r="C278" s="126"/>
      <c r="D278" s="152"/>
      <c r="E278" s="152"/>
      <c r="F278" s="152"/>
      <c r="G278" s="152"/>
      <c r="H278" s="152"/>
      <c r="I278" s="152"/>
      <c r="J278" s="152"/>
      <c r="K278" s="152"/>
      <c r="L278" s="152"/>
      <c r="M278" s="152"/>
      <c r="N278" s="126"/>
      <c r="O278" s="126"/>
      <c r="P278" s="126"/>
      <c r="Q278" s="126"/>
    </row>
    <row r="279" spans="1:17" ht="12.75">
      <c r="A279" s="140"/>
      <c r="B279" s="126"/>
      <c r="C279" s="126"/>
      <c r="D279" s="152"/>
      <c r="E279" s="152"/>
      <c r="F279" s="152"/>
      <c r="G279" s="152"/>
      <c r="H279" s="152"/>
      <c r="I279" s="152"/>
      <c r="J279" s="152"/>
      <c r="K279" s="152"/>
      <c r="L279" s="152"/>
      <c r="M279" s="152"/>
      <c r="N279" s="126"/>
      <c r="O279" s="126"/>
      <c r="P279" s="126"/>
      <c r="Q279" s="126"/>
    </row>
    <row r="280" spans="1:17" ht="12.75">
      <c r="A280" s="140"/>
      <c r="B280" s="126"/>
      <c r="C280" s="126"/>
      <c r="D280" s="152"/>
      <c r="E280" s="152"/>
      <c r="F280" s="152"/>
      <c r="G280" s="152"/>
      <c r="H280" s="152"/>
      <c r="I280" s="152"/>
      <c r="J280" s="152"/>
      <c r="K280" s="152"/>
      <c r="L280" s="152"/>
      <c r="M280" s="152"/>
      <c r="N280" s="126"/>
      <c r="O280" s="126"/>
      <c r="P280" s="126"/>
      <c r="Q280" s="126"/>
    </row>
    <row r="281" spans="1:17" ht="12.75">
      <c r="A281" s="140"/>
      <c r="B281" s="126"/>
      <c r="C281" s="126"/>
      <c r="D281" s="152"/>
      <c r="E281" s="152"/>
      <c r="F281" s="152"/>
      <c r="G281" s="152"/>
      <c r="H281" s="152"/>
      <c r="I281" s="152"/>
      <c r="J281" s="152"/>
      <c r="K281" s="152"/>
      <c r="L281" s="152"/>
      <c r="M281" s="152"/>
      <c r="N281" s="126"/>
      <c r="O281" s="126"/>
      <c r="P281" s="126"/>
      <c r="Q281" s="126"/>
    </row>
    <row r="282" spans="1:17" ht="12.75">
      <c r="A282" s="140"/>
      <c r="B282" s="126"/>
      <c r="C282" s="126"/>
      <c r="D282" s="152"/>
      <c r="E282" s="152"/>
      <c r="F282" s="152"/>
      <c r="G282" s="152"/>
      <c r="H282" s="152"/>
      <c r="I282" s="152"/>
      <c r="J282" s="152"/>
      <c r="K282" s="152"/>
      <c r="L282" s="152"/>
      <c r="M282" s="152"/>
      <c r="N282" s="126"/>
      <c r="O282" s="126"/>
      <c r="P282" s="126"/>
      <c r="Q282" s="126"/>
    </row>
    <row r="283" spans="1:17" ht="12.75">
      <c r="A283" s="140"/>
      <c r="B283" s="126"/>
      <c r="C283" s="126"/>
      <c r="D283" s="152"/>
      <c r="E283" s="152"/>
      <c r="F283" s="152"/>
      <c r="G283" s="152"/>
      <c r="H283" s="152"/>
      <c r="I283" s="152"/>
      <c r="J283" s="152"/>
      <c r="K283" s="152"/>
      <c r="L283" s="152"/>
      <c r="M283" s="152"/>
      <c r="N283" s="126"/>
      <c r="O283" s="126"/>
      <c r="P283" s="126"/>
      <c r="Q283" s="126"/>
    </row>
    <row r="284" spans="1:17" ht="12.75">
      <c r="A284" s="140"/>
      <c r="B284" s="126"/>
      <c r="C284" s="126"/>
      <c r="D284" s="152"/>
      <c r="E284" s="152"/>
      <c r="F284" s="152"/>
      <c r="G284" s="152"/>
      <c r="H284" s="152"/>
      <c r="I284" s="152"/>
      <c r="J284" s="152"/>
      <c r="K284" s="152"/>
      <c r="L284" s="152"/>
      <c r="M284" s="152"/>
      <c r="N284" s="126"/>
      <c r="O284" s="126"/>
      <c r="P284" s="126"/>
      <c r="Q284" s="126"/>
    </row>
    <row r="285" spans="1:17" ht="12.75">
      <c r="A285" s="140"/>
      <c r="B285" s="126"/>
      <c r="C285" s="126"/>
      <c r="D285" s="152"/>
      <c r="E285" s="152"/>
      <c r="F285" s="152"/>
      <c r="G285" s="152"/>
      <c r="H285" s="152"/>
      <c r="I285" s="152"/>
      <c r="J285" s="152"/>
      <c r="K285" s="152"/>
      <c r="L285" s="152"/>
      <c r="M285" s="152"/>
      <c r="N285" s="126"/>
      <c r="O285" s="126"/>
      <c r="P285" s="126"/>
      <c r="Q285" s="126"/>
    </row>
    <row r="286" spans="1:17" ht="12.75">
      <c r="A286" s="140"/>
      <c r="B286" s="126"/>
      <c r="C286" s="126"/>
      <c r="D286" s="152"/>
      <c r="E286" s="152"/>
      <c r="F286" s="152"/>
      <c r="G286" s="152"/>
      <c r="H286" s="152"/>
      <c r="I286" s="152"/>
      <c r="J286" s="152"/>
      <c r="K286" s="152"/>
      <c r="L286" s="152"/>
      <c r="M286" s="152"/>
      <c r="N286" s="126"/>
      <c r="O286" s="126"/>
      <c r="P286" s="126"/>
      <c r="Q286" s="126"/>
    </row>
    <row r="287" spans="1:17" ht="12.75">
      <c r="A287" s="140"/>
      <c r="B287" s="125"/>
      <c r="C287" s="126"/>
      <c r="D287" s="126"/>
      <c r="E287" s="126"/>
      <c r="F287" s="126"/>
      <c r="G287" s="126"/>
      <c r="H287" s="152"/>
      <c r="I287" s="152"/>
      <c r="J287" s="152"/>
      <c r="K287" s="152"/>
      <c r="L287" s="152"/>
      <c r="M287" s="152"/>
      <c r="N287" s="152"/>
      <c r="O287" s="126"/>
      <c r="P287" s="126"/>
      <c r="Q287" s="126"/>
    </row>
    <row r="288" spans="1:17" ht="12.75">
      <c r="A288" s="140"/>
      <c r="B288" s="126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</row>
    <row r="289" spans="1:17" ht="12.75">
      <c r="A289" s="140"/>
      <c r="B289" s="126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</row>
    <row r="290" spans="1:17" ht="12.75">
      <c r="A290" s="140"/>
      <c r="B290" s="258"/>
      <c r="C290" s="258"/>
      <c r="D290" s="258"/>
      <c r="E290" s="258"/>
      <c r="F290" s="258"/>
      <c r="G290" s="258"/>
      <c r="H290" s="258"/>
      <c r="I290" s="258"/>
      <c r="J290" s="258"/>
      <c r="K290" s="258"/>
      <c r="L290" s="258"/>
      <c r="M290" s="258"/>
      <c r="N290" s="126"/>
      <c r="O290" s="126"/>
      <c r="P290" s="126"/>
      <c r="Q290" s="126"/>
    </row>
    <row r="291" spans="1:17" ht="12.75">
      <c r="A291" s="140"/>
      <c r="B291" s="259"/>
      <c r="C291" s="259"/>
      <c r="D291" s="297"/>
      <c r="E291" s="259"/>
      <c r="F291" s="259"/>
      <c r="G291" s="259"/>
      <c r="H291" s="259"/>
      <c r="I291" s="259"/>
      <c r="J291" s="259"/>
      <c r="K291" s="259"/>
      <c r="L291" s="259"/>
      <c r="M291" s="259"/>
      <c r="N291" s="259"/>
      <c r="O291" s="126"/>
      <c r="P291" s="126"/>
      <c r="Q291" s="126"/>
    </row>
    <row r="292" spans="1:17" ht="12.75">
      <c r="A292" s="140"/>
      <c r="B292" s="125"/>
      <c r="C292" s="125"/>
      <c r="D292" s="125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126"/>
      <c r="P292" s="126"/>
      <c r="Q292" s="126"/>
    </row>
    <row r="293" spans="1:17" ht="12.75">
      <c r="A293" s="142"/>
      <c r="B293" s="44"/>
      <c r="C293" s="44"/>
      <c r="D293" s="14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126"/>
      <c r="P293" s="126"/>
      <c r="Q293" s="126"/>
    </row>
    <row r="294" spans="1:17" ht="12.75">
      <c r="A294" s="142"/>
      <c r="B294" s="44"/>
      <c r="C294" s="44"/>
      <c r="D294" s="14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126"/>
      <c r="P294" s="126"/>
      <c r="Q294" s="126"/>
    </row>
    <row r="295" spans="1:17" ht="12.75">
      <c r="A295" s="142"/>
      <c r="B295" s="44"/>
      <c r="C295" s="44"/>
      <c r="D295" s="14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126"/>
      <c r="P295" s="126"/>
      <c r="Q295" s="126"/>
    </row>
    <row r="296" spans="1:17" ht="12.75">
      <c r="A296" s="142"/>
      <c r="B296" s="44"/>
      <c r="C296" s="44"/>
      <c r="D296" s="14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126"/>
      <c r="P296" s="126"/>
      <c r="Q296" s="126"/>
    </row>
    <row r="297" spans="1:17" ht="12.75">
      <c r="A297" s="142"/>
      <c r="B297" s="44"/>
      <c r="C297" s="44"/>
      <c r="D297" s="14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126"/>
      <c r="P297" s="126"/>
      <c r="Q297" s="126"/>
    </row>
    <row r="298" spans="1:17" ht="12.75">
      <c r="A298" s="142"/>
      <c r="B298" s="44"/>
      <c r="C298" s="44"/>
      <c r="D298" s="14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126"/>
      <c r="P298" s="126"/>
      <c r="Q298" s="126"/>
    </row>
    <row r="299" spans="1:17" ht="12.75">
      <c r="A299" s="142"/>
      <c r="B299" s="44"/>
      <c r="C299" s="44"/>
      <c r="D299" s="14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126"/>
      <c r="P299" s="126"/>
      <c r="Q299" s="126"/>
    </row>
    <row r="300" spans="1:17" ht="12.75">
      <c r="A300" s="142"/>
      <c r="B300" s="44"/>
      <c r="C300" s="44"/>
      <c r="D300" s="14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126"/>
      <c r="P300" s="126"/>
      <c r="Q300" s="126"/>
    </row>
    <row r="301" spans="1:17" ht="12.75">
      <c r="A301" s="142"/>
      <c r="B301" s="44"/>
      <c r="C301" s="44"/>
      <c r="D301" s="14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126"/>
      <c r="P301" s="126"/>
      <c r="Q301" s="126"/>
    </row>
    <row r="302" spans="1:17" ht="12.75">
      <c r="A302" s="142"/>
      <c r="B302" s="44"/>
      <c r="C302" s="44"/>
      <c r="D302" s="14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126"/>
      <c r="P302" s="126"/>
      <c r="Q302" s="126"/>
    </row>
    <row r="303" spans="1:17" ht="12.75">
      <c r="A303" s="142"/>
      <c r="B303" s="44"/>
      <c r="C303" s="44"/>
      <c r="D303" s="14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126"/>
      <c r="P303" s="126"/>
      <c r="Q303" s="126"/>
    </row>
    <row r="304" spans="1:17" ht="12.75">
      <c r="A304" s="142"/>
      <c r="B304" s="44"/>
      <c r="C304" s="44"/>
      <c r="D304" s="14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126"/>
      <c r="P304" s="126"/>
      <c r="Q304" s="126"/>
    </row>
    <row r="305" spans="1:17" ht="12.75">
      <c r="A305" s="142"/>
      <c r="B305" s="44"/>
      <c r="C305" s="44"/>
      <c r="D305" s="14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126"/>
      <c r="P305" s="126"/>
      <c r="Q305" s="126"/>
    </row>
    <row r="306" spans="1:17" ht="12.75">
      <c r="A306" s="142"/>
      <c r="B306" s="44"/>
      <c r="C306" s="44"/>
      <c r="D306" s="14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126"/>
      <c r="P306" s="126"/>
      <c r="Q306" s="126"/>
    </row>
    <row r="307" spans="1:17" ht="12.75">
      <c r="A307" s="142"/>
      <c r="B307" s="44"/>
      <c r="C307" s="44"/>
      <c r="D307" s="14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126"/>
      <c r="P307" s="126"/>
      <c r="Q307" s="126"/>
    </row>
    <row r="308" spans="1:17" ht="12.75">
      <c r="A308" s="142"/>
      <c r="B308" s="44"/>
      <c r="C308" s="44"/>
      <c r="D308" s="14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126"/>
      <c r="P308" s="126"/>
      <c r="Q308" s="126"/>
    </row>
    <row r="309" spans="1:17" ht="12.75">
      <c r="A309" s="142"/>
      <c r="B309" s="44"/>
      <c r="C309" s="44"/>
      <c r="D309" s="14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126"/>
      <c r="P309" s="126"/>
      <c r="Q309" s="126"/>
    </row>
    <row r="310" spans="1:17" ht="12.75">
      <c r="A310" s="142"/>
      <c r="B310" s="44"/>
      <c r="C310" s="44"/>
      <c r="D310" s="14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126"/>
      <c r="P310" s="126"/>
      <c r="Q310" s="126"/>
    </row>
    <row r="311" spans="1:17" ht="12.75">
      <c r="A311" s="142"/>
      <c r="B311" s="44"/>
      <c r="C311" s="44"/>
      <c r="D311" s="14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126"/>
      <c r="P311" s="126"/>
      <c r="Q311" s="126"/>
    </row>
    <row r="312" spans="1:17" ht="12.75">
      <c r="A312" s="142"/>
      <c r="B312" s="44"/>
      <c r="C312" s="44"/>
      <c r="D312" s="14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126"/>
      <c r="P312" s="126"/>
      <c r="Q312" s="126"/>
    </row>
    <row r="313" spans="1:17" ht="12.75">
      <c r="A313" s="142"/>
      <c r="B313" s="44"/>
      <c r="C313" s="44"/>
      <c r="D313" s="14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126"/>
      <c r="P313" s="126"/>
      <c r="Q313" s="126"/>
    </row>
    <row r="314" spans="1:17" ht="12.75">
      <c r="A314" s="43"/>
      <c r="B314" s="44"/>
      <c r="C314" s="44"/>
      <c r="D314" s="14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126"/>
      <c r="P314" s="126"/>
      <c r="Q314" s="126"/>
    </row>
    <row r="315" spans="1:17" ht="12.75">
      <c r="A315" s="43"/>
      <c r="B315" s="44"/>
      <c r="C315" s="44"/>
      <c r="D315" s="14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126"/>
      <c r="P315" s="126"/>
      <c r="Q315" s="126"/>
    </row>
    <row r="316" spans="1:17" ht="12.75">
      <c r="A316" s="140"/>
      <c r="B316" s="126"/>
      <c r="C316" s="126"/>
      <c r="D316" s="126"/>
      <c r="E316" s="126"/>
      <c r="F316" s="45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</row>
    <row r="317" spans="1:17" ht="12.75">
      <c r="A317" s="140"/>
      <c r="B317" s="244"/>
      <c r="C317" s="245"/>
      <c r="D317" s="259"/>
      <c r="E317" s="259"/>
      <c r="F317" s="259"/>
      <c r="G317" s="259"/>
      <c r="H317" s="259"/>
      <c r="I317" s="259"/>
      <c r="J317" s="259"/>
      <c r="K317" s="259"/>
      <c r="L317" s="259"/>
      <c r="M317" s="259"/>
      <c r="N317" s="126"/>
      <c r="O317" s="126"/>
      <c r="P317" s="126"/>
      <c r="Q317" s="126"/>
    </row>
    <row r="318" spans="1:17" ht="12.75">
      <c r="A318" s="140"/>
      <c r="B318" s="245"/>
      <c r="C318" s="245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126"/>
      <c r="O318" s="126"/>
      <c r="P318" s="126"/>
      <c r="Q318" s="126"/>
    </row>
    <row r="319" spans="1:17" ht="12.75">
      <c r="A319" s="140"/>
      <c r="B319" s="243"/>
      <c r="C319" s="243"/>
      <c r="D319" s="141"/>
      <c r="E319" s="141"/>
      <c r="F319" s="141"/>
      <c r="G319" s="141"/>
      <c r="H319" s="141"/>
      <c r="I319" s="141"/>
      <c r="J319" s="141"/>
      <c r="K319" s="141"/>
      <c r="L319" s="141"/>
      <c r="M319" s="141"/>
      <c r="N319" s="126"/>
      <c r="O319" s="126"/>
      <c r="P319" s="126"/>
      <c r="Q319" s="126"/>
    </row>
    <row r="320" spans="1:17" ht="12.75">
      <c r="A320" s="140"/>
      <c r="B320" s="243"/>
      <c r="C320" s="243"/>
      <c r="D320" s="141"/>
      <c r="E320" s="141"/>
      <c r="F320" s="141"/>
      <c r="G320" s="141"/>
      <c r="H320" s="141"/>
      <c r="I320" s="141"/>
      <c r="J320" s="141"/>
      <c r="K320" s="141"/>
      <c r="L320" s="141"/>
      <c r="M320" s="141"/>
      <c r="N320" s="126"/>
      <c r="O320" s="126"/>
      <c r="P320" s="126"/>
      <c r="Q320" s="126"/>
    </row>
    <row r="321" spans="1:17" ht="12.75">
      <c r="A321" s="140"/>
      <c r="B321" s="243"/>
      <c r="C321" s="243"/>
      <c r="D321" s="141"/>
      <c r="E321" s="141"/>
      <c r="F321" s="141"/>
      <c r="G321" s="141"/>
      <c r="H321" s="141"/>
      <c r="I321" s="141"/>
      <c r="J321" s="141"/>
      <c r="K321" s="141"/>
      <c r="L321" s="141"/>
      <c r="M321" s="141"/>
      <c r="N321" s="126"/>
      <c r="O321" s="126"/>
      <c r="P321" s="126"/>
      <c r="Q321" s="126"/>
    </row>
    <row r="322" spans="1:17" ht="12.75">
      <c r="A322" s="140"/>
      <c r="B322" s="126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</row>
    <row r="323" spans="1:17" ht="12.75">
      <c r="A323" s="140"/>
      <c r="B323" s="126"/>
      <c r="C323" s="126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</row>
    <row r="324" spans="1:17" ht="12.75">
      <c r="A324" s="140"/>
      <c r="B324" s="126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</row>
    <row r="325" spans="1:17" ht="12.75">
      <c r="A325" s="140"/>
      <c r="B325" s="126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</row>
    <row r="326" spans="1:17" ht="12.75">
      <c r="A326" s="140"/>
      <c r="B326" s="126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</row>
    <row r="327" spans="1:17" ht="12.75">
      <c r="A327" s="140"/>
      <c r="B327" s="126"/>
      <c r="C327" s="126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</row>
    <row r="328" spans="1:17" ht="12.75">
      <c r="A328" s="140"/>
      <c r="B328" s="126"/>
      <c r="C328" s="126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</row>
    <row r="329" spans="1:17" ht="12.75">
      <c r="A329" s="140"/>
      <c r="B329" s="126"/>
      <c r="C329" s="126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</row>
    <row r="330" spans="1:17" ht="12.75">
      <c r="A330" s="140"/>
      <c r="B330" s="126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</row>
    <row r="331" spans="1:17" ht="12.75">
      <c r="A331" s="140"/>
      <c r="B331" s="126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</row>
    <row r="332" spans="1:17" ht="12.75">
      <c r="A332" s="140"/>
      <c r="B332" s="126"/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</row>
    <row r="333" spans="1:17" ht="12.75">
      <c r="A333" s="140"/>
      <c r="B333" s="126"/>
      <c r="C333" s="126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</row>
    <row r="334" spans="1:17" ht="12.75">
      <c r="A334" s="140"/>
      <c r="B334" s="126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</row>
    <row r="335" spans="1:17" ht="12.75">
      <c r="A335" s="140"/>
      <c r="B335" s="126"/>
      <c r="C335" s="126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</row>
    <row r="336" spans="1:17" ht="12.75">
      <c r="A336" s="140"/>
      <c r="B336" s="126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</row>
    <row r="337" spans="1:17" ht="12.75">
      <c r="A337" s="140"/>
      <c r="B337" s="126"/>
      <c r="C337" s="126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</row>
    <row r="338" spans="1:17" ht="12.75">
      <c r="A338" s="140"/>
      <c r="B338" s="126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</row>
    <row r="339" spans="1:17" ht="12.75">
      <c r="A339" s="140"/>
      <c r="B339" s="126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</row>
    <row r="340" spans="1:17" ht="12.75">
      <c r="A340" s="140"/>
      <c r="B340" s="126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</row>
    <row r="341" spans="1:17" ht="12.75">
      <c r="A341" s="140"/>
      <c r="B341" s="126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</row>
    <row r="342" spans="1:17" ht="12.75">
      <c r="A342" s="140"/>
      <c r="B342" s="126"/>
      <c r="C342" s="126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</row>
    <row r="343" spans="1:17" ht="12.75">
      <c r="A343" s="140"/>
      <c r="B343" s="126"/>
      <c r="C343" s="126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</row>
    <row r="344" spans="1:17" ht="12.75">
      <c r="A344" s="140"/>
      <c r="B344" s="126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</row>
    <row r="345" spans="1:17" ht="12.75">
      <c r="A345" s="140"/>
      <c r="B345" s="126"/>
      <c r="C345" s="126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</row>
    <row r="346" spans="1:17" ht="12.75">
      <c r="A346" s="140"/>
      <c r="B346" s="126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</row>
    <row r="347" spans="1:17" ht="12.75">
      <c r="A347" s="140"/>
      <c r="B347" s="126"/>
      <c r="C347" s="126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</row>
    <row r="348" spans="1:17" ht="12.75">
      <c r="A348" s="140"/>
      <c r="B348" s="126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</row>
    <row r="349" spans="1:17" ht="12.75">
      <c r="A349" s="140"/>
      <c r="B349" s="126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</row>
    <row r="350" spans="1:17" ht="12.75">
      <c r="A350" s="140"/>
      <c r="B350" s="126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</row>
    <row r="351" spans="1:17" ht="12.75">
      <c r="A351" s="140"/>
      <c r="B351" s="126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</row>
    <row r="352" spans="1:17" ht="12.75">
      <c r="A352" s="140"/>
      <c r="B352" s="126"/>
      <c r="C352" s="126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</row>
    <row r="353" spans="1:17" ht="12.75">
      <c r="A353" s="140"/>
      <c r="B353" s="126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</row>
    <row r="354" spans="1:17" ht="12.75">
      <c r="A354" s="140"/>
      <c r="B354" s="126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</row>
    <row r="355" spans="1:17" ht="12.75">
      <c r="A355" s="140"/>
      <c r="B355" s="126"/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</row>
    <row r="356" spans="1:17" ht="12.75">
      <c r="A356" s="140"/>
      <c r="B356" s="126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</row>
    <row r="357" spans="1:17" ht="12.75">
      <c r="A357" s="140"/>
      <c r="B357" s="126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</row>
    <row r="358" spans="1:17" ht="12.75">
      <c r="A358" s="140"/>
      <c r="B358" s="126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</row>
    <row r="359" spans="1:17" ht="12.75">
      <c r="A359" s="140"/>
      <c r="B359" s="126"/>
      <c r="C359" s="126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</row>
    <row r="360" spans="1:17" ht="12.75">
      <c r="A360" s="140"/>
      <c r="B360" s="126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</row>
    <row r="361" spans="1:17" ht="12.75">
      <c r="A361" s="140"/>
      <c r="B361" s="126"/>
      <c r="C361" s="126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</row>
    <row r="362" spans="1:17" ht="12.75">
      <c r="A362" s="140"/>
      <c r="B362" s="126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</row>
    <row r="363" spans="1:17" ht="12.75">
      <c r="A363" s="140"/>
      <c r="B363" s="126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</row>
    <row r="364" spans="1:17" ht="12.75">
      <c r="A364" s="140"/>
      <c r="B364" s="126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</row>
    <row r="365" spans="1:17" ht="12.75">
      <c r="A365" s="140"/>
      <c r="B365" s="126"/>
      <c r="C365" s="126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</row>
    <row r="366" spans="1:17" ht="12.75">
      <c r="A366" s="140"/>
      <c r="B366" s="126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</row>
    <row r="367" spans="1:17" ht="12.75">
      <c r="A367" s="140"/>
      <c r="B367" s="126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</row>
    <row r="368" spans="1:17" ht="12.75">
      <c r="A368" s="140"/>
      <c r="B368" s="126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</row>
    <row r="369" spans="1:17" ht="12.75">
      <c r="A369" s="140"/>
      <c r="B369" s="126"/>
      <c r="C369" s="126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</row>
    <row r="370" spans="1:17" ht="12.75">
      <c r="A370" s="140"/>
      <c r="B370" s="126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</row>
    <row r="371" spans="1:17" ht="12.75">
      <c r="A371" s="140"/>
      <c r="B371" s="126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</row>
    <row r="372" spans="1:17" ht="12.75">
      <c r="A372" s="140"/>
      <c r="B372" s="126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</row>
    <row r="373" spans="1:17" ht="12.75">
      <c r="A373" s="140"/>
      <c r="B373" s="126"/>
      <c r="C373" s="126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</row>
    <row r="374" spans="1:17" ht="12.75">
      <c r="A374" s="140"/>
      <c r="B374" s="126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</row>
    <row r="375" spans="1:17" ht="12.75">
      <c r="A375" s="140"/>
      <c r="B375" s="126"/>
      <c r="C375" s="126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</row>
    <row r="376" spans="1:17" ht="12.75">
      <c r="A376" s="140"/>
      <c r="B376" s="126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</row>
    <row r="377" spans="1:17" ht="12.75">
      <c r="A377" s="140"/>
      <c r="B377" s="126"/>
      <c r="C377" s="126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</row>
    <row r="378" spans="1:17" ht="12.75">
      <c r="A378" s="140"/>
      <c r="B378" s="126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</row>
    <row r="379" spans="1:17" ht="12.75">
      <c r="A379" s="140"/>
      <c r="B379" s="126"/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</row>
    <row r="380" spans="1:17" ht="12.75">
      <c r="A380" s="140"/>
      <c r="B380" s="126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</row>
    <row r="381" spans="1:17" ht="12.75">
      <c r="A381" s="140"/>
      <c r="B381" s="126"/>
      <c r="C381" s="126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</row>
    <row r="382" spans="1:17" ht="12.75">
      <c r="A382" s="140"/>
      <c r="B382" s="126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</row>
    <row r="383" spans="1:17" ht="12.75">
      <c r="A383" s="140"/>
      <c r="B383" s="126"/>
      <c r="C383" s="126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</row>
    <row r="384" spans="1:17" ht="12.75">
      <c r="A384" s="140"/>
      <c r="B384" s="126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</row>
    <row r="385" spans="1:17" ht="12.75">
      <c r="A385" s="140"/>
      <c r="B385" s="126"/>
      <c r="C385" s="126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</row>
    <row r="386" spans="1:17" ht="12.75">
      <c r="A386" s="140"/>
      <c r="B386" s="126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</row>
    <row r="387" spans="1:17" ht="12.75">
      <c r="A387" s="140"/>
      <c r="B387" s="126"/>
      <c r="C387" s="126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</row>
    <row r="388" spans="1:17" ht="12.75">
      <c r="A388" s="140"/>
      <c r="B388" s="126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</row>
    <row r="389" spans="1:17" ht="12.75">
      <c r="A389" s="140"/>
      <c r="B389" s="126"/>
      <c r="C389" s="126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</row>
    <row r="390" spans="1:17" ht="12.75">
      <c r="A390" s="140"/>
      <c r="B390" s="126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</row>
    <row r="391" spans="1:17" ht="12.75">
      <c r="A391" s="140"/>
      <c r="B391" s="126"/>
      <c r="C391" s="126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</row>
    <row r="392" spans="1:17" ht="12.75">
      <c r="A392" s="140"/>
      <c r="B392" s="126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</row>
    <row r="393" spans="1:17" ht="12.75">
      <c r="A393" s="140"/>
      <c r="B393" s="126"/>
      <c r="C393" s="126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</row>
    <row r="394" spans="1:17" ht="12.75">
      <c r="A394" s="140"/>
      <c r="B394" s="126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</row>
    <row r="395" spans="1:17" ht="12.75">
      <c r="A395" s="140"/>
      <c r="B395" s="126"/>
      <c r="C395" s="126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</row>
    <row r="396" spans="1:17" ht="12.75">
      <c r="A396" s="140"/>
      <c r="B396" s="125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</row>
    <row r="397" spans="1:17" ht="12.75">
      <c r="A397" s="140"/>
      <c r="B397" s="126"/>
      <c r="C397" s="126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</row>
    <row r="398" spans="1:17" ht="12.75">
      <c r="A398" s="140"/>
      <c r="B398" s="126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</row>
    <row r="399" spans="1:17" ht="12.75">
      <c r="A399" s="140"/>
      <c r="B399" s="244"/>
      <c r="C399" s="245"/>
      <c r="D399" s="259"/>
      <c r="E399" s="259"/>
      <c r="F399" s="259"/>
      <c r="G399" s="259"/>
      <c r="H399" s="259"/>
      <c r="I399" s="259"/>
      <c r="J399" s="259"/>
      <c r="K399" s="259"/>
      <c r="L399" s="259"/>
      <c r="M399" s="259"/>
      <c r="N399" s="126"/>
      <c r="O399" s="126"/>
      <c r="P399" s="126"/>
      <c r="Q399" s="126"/>
    </row>
    <row r="400" spans="1:17" ht="12.75">
      <c r="A400" s="140"/>
      <c r="B400" s="245"/>
      <c r="C400" s="245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126"/>
      <c r="O400" s="126"/>
      <c r="P400" s="126"/>
      <c r="Q400" s="126"/>
    </row>
    <row r="401" spans="1:17" ht="12.75">
      <c r="A401" s="140"/>
      <c r="B401" s="243"/>
      <c r="C401" s="243"/>
      <c r="D401" s="141"/>
      <c r="E401" s="141"/>
      <c r="F401" s="141"/>
      <c r="G401" s="141"/>
      <c r="H401" s="141"/>
      <c r="I401" s="141"/>
      <c r="J401" s="141"/>
      <c r="K401" s="141"/>
      <c r="L401" s="141"/>
      <c r="M401" s="141"/>
      <c r="N401" s="126"/>
      <c r="O401" s="126"/>
      <c r="P401" s="126"/>
      <c r="Q401" s="126"/>
    </row>
    <row r="402" spans="1:17" ht="12.75">
      <c r="A402" s="140"/>
      <c r="B402" s="243"/>
      <c r="C402" s="243"/>
      <c r="D402" s="141"/>
      <c r="E402" s="141"/>
      <c r="F402" s="141"/>
      <c r="G402" s="141"/>
      <c r="H402" s="141"/>
      <c r="I402" s="141"/>
      <c r="J402" s="141"/>
      <c r="K402" s="141"/>
      <c r="L402" s="141"/>
      <c r="M402" s="141"/>
      <c r="N402" s="126"/>
      <c r="O402" s="126"/>
      <c r="P402" s="126"/>
      <c r="Q402" s="126"/>
    </row>
    <row r="403" spans="1:17" ht="12.75">
      <c r="A403" s="140"/>
      <c r="B403" s="243"/>
      <c r="C403" s="243"/>
      <c r="D403" s="141"/>
      <c r="E403" s="141"/>
      <c r="F403" s="141"/>
      <c r="G403" s="141"/>
      <c r="H403" s="141"/>
      <c r="I403" s="141"/>
      <c r="J403" s="141"/>
      <c r="K403" s="141"/>
      <c r="L403" s="141"/>
      <c r="M403" s="141"/>
      <c r="N403" s="126"/>
      <c r="O403" s="126"/>
      <c r="P403" s="126"/>
      <c r="Q403" s="126"/>
    </row>
    <row r="404" spans="1:17" ht="12.75">
      <c r="A404" s="140"/>
      <c r="B404" s="126"/>
      <c r="C404" s="126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</row>
    <row r="405" spans="1:17" ht="12.75">
      <c r="A405" s="140"/>
      <c r="B405" s="258"/>
      <c r="C405" s="258"/>
      <c r="D405" s="258"/>
      <c r="E405" s="258"/>
      <c r="F405" s="258"/>
      <c r="G405" s="258"/>
      <c r="H405" s="258"/>
      <c r="I405" s="258"/>
      <c r="J405" s="258"/>
      <c r="K405" s="258"/>
      <c r="L405" s="258"/>
      <c r="M405" s="258"/>
      <c r="N405" s="126"/>
      <c r="O405" s="126"/>
      <c r="P405" s="126"/>
      <c r="Q405" s="126"/>
    </row>
    <row r="406" spans="1:17" ht="12.75">
      <c r="A406" s="140"/>
      <c r="B406" s="126"/>
      <c r="C406" s="126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</row>
    <row r="407" spans="1:17" ht="12.75">
      <c r="A407" s="140"/>
      <c r="B407" s="126"/>
      <c r="C407" s="126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</row>
    <row r="408" spans="1:17" ht="12.75">
      <c r="A408" s="140"/>
      <c r="B408" s="126"/>
      <c r="C408" s="126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</row>
    <row r="409" spans="1:17" ht="12.75">
      <c r="A409" s="140"/>
      <c r="B409" s="126"/>
      <c r="C409" s="126"/>
      <c r="D409" s="126"/>
      <c r="E409" s="126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</row>
    <row r="410" spans="1:17" ht="12.75">
      <c r="A410" s="140"/>
      <c r="B410" s="126"/>
      <c r="C410" s="126"/>
      <c r="D410" s="126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</row>
    <row r="411" spans="1:17" ht="12.75">
      <c r="A411" s="140"/>
      <c r="B411" s="126"/>
      <c r="C411" s="126"/>
      <c r="D411" s="126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</row>
    <row r="412" spans="1:17" ht="12.75">
      <c r="A412" s="140"/>
      <c r="B412" s="126"/>
      <c r="C412" s="126"/>
      <c r="D412" s="126"/>
      <c r="E412" s="126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</row>
    <row r="413" spans="1:17" ht="12.75">
      <c r="A413" s="140"/>
      <c r="B413" s="126"/>
      <c r="C413" s="126"/>
      <c r="D413" s="126"/>
      <c r="E413" s="126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</row>
    <row r="414" spans="1:17" ht="12.75">
      <c r="A414" s="140"/>
      <c r="B414" s="126"/>
      <c r="C414" s="126"/>
      <c r="D414" s="126"/>
      <c r="E414" s="126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</row>
    <row r="415" spans="1:17" ht="12.75">
      <c r="A415" s="140"/>
      <c r="B415" s="126"/>
      <c r="C415" s="126"/>
      <c r="D415" s="126"/>
      <c r="E415" s="126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</row>
    <row r="416" spans="1:17" ht="12.75">
      <c r="A416" s="140"/>
      <c r="B416" s="126"/>
      <c r="C416" s="126"/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</row>
    <row r="417" spans="1:17" ht="12.75">
      <c r="A417" s="140"/>
      <c r="B417" s="126"/>
      <c r="C417" s="126"/>
      <c r="D417" s="126"/>
      <c r="E417" s="126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</row>
    <row r="418" spans="1:17" ht="12.75">
      <c r="A418" s="140"/>
      <c r="B418" s="126"/>
      <c r="C418" s="126"/>
      <c r="D418" s="126"/>
      <c r="E418" s="126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</row>
    <row r="419" spans="1:17" ht="12.75">
      <c r="A419" s="140"/>
      <c r="B419" s="126"/>
      <c r="C419" s="126"/>
      <c r="D419" s="126"/>
      <c r="E419" s="126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</row>
    <row r="420" spans="1:17" ht="12.75">
      <c r="A420" s="140"/>
      <c r="B420" s="126"/>
      <c r="C420" s="126"/>
      <c r="D420" s="126"/>
      <c r="E420" s="126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</row>
    <row r="421" spans="1:17" ht="12.75">
      <c r="A421" s="140"/>
      <c r="B421" s="126"/>
      <c r="C421" s="126"/>
      <c r="D421" s="126"/>
      <c r="E421" s="126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</row>
    <row r="422" spans="1:17" ht="12.75">
      <c r="A422" s="140"/>
      <c r="B422" s="126"/>
      <c r="C422" s="126"/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</row>
    <row r="423" spans="1:17" ht="12.75">
      <c r="A423" s="140"/>
      <c r="B423" s="126"/>
      <c r="C423" s="126"/>
      <c r="D423" s="126"/>
      <c r="E423" s="126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</row>
    <row r="424" spans="1:17" ht="12.75">
      <c r="A424" s="140"/>
      <c r="B424" s="126"/>
      <c r="C424" s="126"/>
      <c r="D424" s="126"/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</row>
    <row r="425" spans="1:17" ht="12.75">
      <c r="A425" s="140"/>
      <c r="B425" s="126"/>
      <c r="C425" s="126"/>
      <c r="D425" s="126"/>
      <c r="E425" s="126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</row>
    <row r="426" spans="1:17" ht="12.75">
      <c r="A426" s="140"/>
      <c r="B426" s="126"/>
      <c r="C426" s="126"/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</row>
    <row r="427" spans="1:17" ht="12.75">
      <c r="A427" s="140"/>
      <c r="B427" s="126"/>
      <c r="C427" s="126"/>
      <c r="D427" s="126"/>
      <c r="E427" s="126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</row>
    <row r="428" spans="1:17" ht="12.75">
      <c r="A428" s="140"/>
      <c r="B428" s="126"/>
      <c r="C428" s="126"/>
      <c r="D428" s="126"/>
      <c r="E428" s="126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</row>
    <row r="429" spans="1:17" ht="12.75">
      <c r="A429" s="140"/>
      <c r="B429" s="126"/>
      <c r="C429" s="126"/>
      <c r="D429" s="126"/>
      <c r="E429" s="126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</row>
    <row r="430" spans="1:17" ht="12.75">
      <c r="A430" s="140"/>
      <c r="B430" s="126"/>
      <c r="C430" s="126"/>
      <c r="D430" s="126"/>
      <c r="E430" s="126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</row>
    <row r="431" spans="1:17" ht="12.75">
      <c r="A431" s="140"/>
      <c r="B431" s="126"/>
      <c r="C431" s="126"/>
      <c r="D431" s="126"/>
      <c r="E431" s="126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</row>
    <row r="432" spans="1:17" ht="12.75">
      <c r="A432" s="140"/>
      <c r="B432" s="126"/>
      <c r="C432" s="126"/>
      <c r="D432" s="126"/>
      <c r="E432" s="126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</row>
    <row r="433" spans="1:17" ht="12.75">
      <c r="A433" s="140"/>
      <c r="B433" s="126"/>
      <c r="C433" s="126"/>
      <c r="D433" s="126"/>
      <c r="E433" s="126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</row>
    <row r="434" spans="1:17" ht="12.75">
      <c r="A434" s="140"/>
      <c r="B434" s="126"/>
      <c r="C434" s="126"/>
      <c r="D434" s="126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</row>
    <row r="435" spans="1:17" ht="12.75">
      <c r="A435" s="140"/>
      <c r="B435" s="126"/>
      <c r="C435" s="126"/>
      <c r="D435" s="126"/>
      <c r="E435" s="126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</row>
    <row r="436" spans="1:17" ht="12.75">
      <c r="A436" s="140"/>
      <c r="B436" s="126"/>
      <c r="C436" s="126"/>
      <c r="D436" s="126"/>
      <c r="E436" s="126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</row>
    <row r="437" spans="1:17" ht="12.75">
      <c r="A437" s="140"/>
      <c r="B437" s="126"/>
      <c r="C437" s="126"/>
      <c r="D437" s="126"/>
      <c r="E437" s="126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</row>
    <row r="438" spans="1:17" ht="12.75">
      <c r="A438" s="140"/>
      <c r="B438" s="126"/>
      <c r="C438" s="126"/>
      <c r="D438" s="126"/>
      <c r="E438" s="126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</row>
    <row r="439" spans="1:17" ht="12.75">
      <c r="A439" s="140"/>
      <c r="B439" s="126"/>
      <c r="C439" s="126"/>
      <c r="D439" s="126"/>
      <c r="E439" s="126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</row>
    <row r="440" spans="1:17" ht="12.75">
      <c r="A440" s="140"/>
      <c r="B440" s="126"/>
      <c r="C440" s="126"/>
      <c r="D440" s="126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</row>
    <row r="441" spans="1:17" ht="12.75">
      <c r="A441" s="140"/>
      <c r="B441" s="126"/>
      <c r="C441" s="126"/>
      <c r="D441" s="126"/>
      <c r="E441" s="126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</row>
    <row r="442" spans="1:17" ht="12.75">
      <c r="A442" s="140"/>
      <c r="B442" s="126"/>
      <c r="C442" s="126"/>
      <c r="D442" s="126"/>
      <c r="E442" s="126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</row>
    <row r="443" spans="1:17" ht="12.75">
      <c r="A443" s="140"/>
      <c r="B443" s="126"/>
      <c r="C443" s="126"/>
      <c r="D443" s="126"/>
      <c r="E443" s="126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</row>
    <row r="444" spans="1:17" ht="12.75">
      <c r="A444" s="140"/>
      <c r="B444" s="126"/>
      <c r="C444" s="126"/>
      <c r="D444" s="126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</row>
    <row r="445" spans="1:17" ht="12.75">
      <c r="A445" s="140"/>
      <c r="B445" s="126"/>
      <c r="C445" s="126"/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</row>
    <row r="446" spans="1:17" ht="12.75">
      <c r="A446" s="140"/>
      <c r="B446" s="126"/>
      <c r="C446" s="126"/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</row>
    <row r="447" spans="1:17" ht="12.75">
      <c r="A447" s="140"/>
      <c r="B447" s="126"/>
      <c r="C447" s="126"/>
      <c r="D447" s="126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</row>
    <row r="448" spans="1:17" ht="12.75">
      <c r="A448" s="140"/>
      <c r="B448" s="126"/>
      <c r="C448" s="126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</row>
  </sheetData>
  <mergeCells count="92">
    <mergeCell ref="B34:B45"/>
    <mergeCell ref="B46:C46"/>
    <mergeCell ref="B58:B60"/>
    <mergeCell ref="D95:E95"/>
    <mergeCell ref="B53:C54"/>
    <mergeCell ref="D228:E228"/>
    <mergeCell ref="F228:G228"/>
    <mergeCell ref="B228:C229"/>
    <mergeCell ref="K2:L2"/>
    <mergeCell ref="D27:E27"/>
    <mergeCell ref="F27:G27"/>
    <mergeCell ref="H27:I27"/>
    <mergeCell ref="B2:J2"/>
    <mergeCell ref="F15:L16"/>
    <mergeCell ref="F13:L14"/>
    <mergeCell ref="D399:E399"/>
    <mergeCell ref="H399:I399"/>
    <mergeCell ref="B319:C319"/>
    <mergeCell ref="F399:G399"/>
    <mergeCell ref="B399:C400"/>
    <mergeCell ref="B55:B57"/>
    <mergeCell ref="G68:J68"/>
    <mergeCell ref="B99:C99"/>
    <mergeCell ref="F166:G166"/>
    <mergeCell ref="F95:I95"/>
    <mergeCell ref="J95:K96"/>
    <mergeCell ref="H96:I96"/>
    <mergeCell ref="H108:I108"/>
    <mergeCell ref="K68:L69"/>
    <mergeCell ref="D96:E96"/>
    <mergeCell ref="F96:G96"/>
    <mergeCell ref="E68:F68"/>
    <mergeCell ref="B68:D68"/>
    <mergeCell ref="E69:F69"/>
    <mergeCell ref="G69:H69"/>
    <mergeCell ref="I69:J69"/>
    <mergeCell ref="H53:I53"/>
    <mergeCell ref="D52:E52"/>
    <mergeCell ref="F52:I52"/>
    <mergeCell ref="J52:K53"/>
    <mergeCell ref="D53:E53"/>
    <mergeCell ref="F53:G53"/>
    <mergeCell ref="B196:M196"/>
    <mergeCell ref="B193:C193"/>
    <mergeCell ref="M291:N291"/>
    <mergeCell ref="B290:M290"/>
    <mergeCell ref="H228:I228"/>
    <mergeCell ref="L228:M228"/>
    <mergeCell ref="B197:M197"/>
    <mergeCell ref="B194:M194"/>
    <mergeCell ref="B230:B232"/>
    <mergeCell ref="B233:B235"/>
    <mergeCell ref="L166:M166"/>
    <mergeCell ref="H166:I166"/>
    <mergeCell ref="J166:K166"/>
    <mergeCell ref="B195:M195"/>
    <mergeCell ref="D166:E166"/>
    <mergeCell ref="B180:C180"/>
    <mergeCell ref="B181:B192"/>
    <mergeCell ref="F317:G317"/>
    <mergeCell ref="I291:J291"/>
    <mergeCell ref="J228:K228"/>
    <mergeCell ref="B291:D291"/>
    <mergeCell ref="E291:F291"/>
    <mergeCell ref="H317:I317"/>
    <mergeCell ref="J317:K317"/>
    <mergeCell ref="K291:L291"/>
    <mergeCell ref="B317:C318"/>
    <mergeCell ref="G291:H291"/>
    <mergeCell ref="B405:M405"/>
    <mergeCell ref="B320:C320"/>
    <mergeCell ref="B321:C321"/>
    <mergeCell ref="L317:M317"/>
    <mergeCell ref="B403:C403"/>
    <mergeCell ref="B401:C401"/>
    <mergeCell ref="J399:K399"/>
    <mergeCell ref="B402:C402"/>
    <mergeCell ref="D317:E317"/>
    <mergeCell ref="L399:M399"/>
    <mergeCell ref="B168:B179"/>
    <mergeCell ref="B97:C97"/>
    <mergeCell ref="B98:C98"/>
    <mergeCell ref="B166:C166"/>
    <mergeCell ref="B100:C100"/>
    <mergeCell ref="B29:B32"/>
    <mergeCell ref="B33:C33"/>
    <mergeCell ref="B6:L8"/>
    <mergeCell ref="D26:E26"/>
    <mergeCell ref="F26:I26"/>
    <mergeCell ref="J26:K27"/>
    <mergeCell ref="B27:C27"/>
    <mergeCell ref="F10:L11"/>
  </mergeCells>
  <printOptions/>
  <pageMargins left="0.75" right="0.75" top="1" bottom="0.48" header="0" footer="0"/>
  <pageSetup horizontalDpi="300" verticalDpi="300" orientation="portrait" paperSize="9" scale="54" r:id="rId3"/>
  <rowBreaks count="2" manualBreakCount="2">
    <brk id="101" min="1" max="11" man="1"/>
    <brk id="15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2:Z402"/>
  <sheetViews>
    <sheetView showGridLines="0" zoomScale="85" zoomScaleNormal="85" workbookViewId="0" topLeftCell="A1">
      <selection activeCell="B3" sqref="B3"/>
    </sheetView>
  </sheetViews>
  <sheetFormatPr defaultColWidth="11.421875" defaultRowHeight="12.75"/>
  <cols>
    <col min="1" max="1" width="4.421875" style="41" customWidth="1"/>
    <col min="2" max="2" width="6.7109375" style="1" customWidth="1"/>
    <col min="3" max="4" width="13.57421875" style="1" customWidth="1"/>
    <col min="5" max="5" width="15.00390625" style="1" customWidth="1"/>
    <col min="6" max="6" width="17.140625" style="1" customWidth="1"/>
    <col min="7" max="7" width="16.140625" style="1" customWidth="1"/>
    <col min="8" max="9" width="14.8515625" style="1" customWidth="1"/>
    <col min="10" max="10" width="15.00390625" style="1" customWidth="1"/>
    <col min="11" max="11" width="14.28125" style="1" customWidth="1"/>
    <col min="12" max="12" width="16.00390625" style="1" customWidth="1"/>
    <col min="13" max="13" width="16.57421875" style="1" customWidth="1"/>
    <col min="14" max="14" width="16.140625" style="1" customWidth="1"/>
    <col min="15" max="15" width="12.8515625" style="1" bestFit="1" customWidth="1"/>
    <col min="16" max="16384" width="11.421875" style="1" customWidth="1"/>
  </cols>
  <sheetData>
    <row r="1" ht="13.5" thickBot="1"/>
    <row r="2" spans="2:26" ht="18.75" thickBot="1">
      <c r="B2" s="270" t="s">
        <v>96</v>
      </c>
      <c r="C2" s="271"/>
      <c r="D2" s="271"/>
      <c r="E2" s="271"/>
      <c r="F2" s="271"/>
      <c r="G2" s="271"/>
      <c r="H2" s="271"/>
      <c r="I2" s="271"/>
      <c r="J2" s="271"/>
      <c r="K2" s="246" t="s">
        <v>90</v>
      </c>
      <c r="L2" s="242"/>
      <c r="O2" s="30"/>
      <c r="P2" s="30"/>
      <c r="Q2" s="30"/>
      <c r="R2" s="30"/>
      <c r="S2" s="30"/>
      <c r="T2" s="30"/>
      <c r="U2" s="30"/>
      <c r="V2" s="30"/>
      <c r="W2" s="30"/>
      <c r="X2" s="31"/>
      <c r="Y2" s="31"/>
      <c r="Z2" s="31"/>
    </row>
    <row r="3" spans="2:26" ht="15" customHeight="1">
      <c r="B3" s="50" t="s">
        <v>24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30"/>
      <c r="Q3" s="30"/>
      <c r="R3" s="30"/>
      <c r="S3" s="30"/>
      <c r="T3" s="30"/>
      <c r="U3" s="30"/>
      <c r="V3" s="30"/>
      <c r="W3" s="30"/>
      <c r="X3" s="31"/>
      <c r="Y3" s="31"/>
      <c r="Z3" s="31"/>
    </row>
    <row r="4" spans="2:26" ht="1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30"/>
      <c r="Q4" s="30"/>
      <c r="R4" s="30"/>
      <c r="S4" s="30"/>
      <c r="T4" s="30"/>
      <c r="U4" s="30"/>
      <c r="V4" s="30"/>
      <c r="W4" s="30"/>
      <c r="X4" s="31"/>
      <c r="Y4" s="31"/>
      <c r="Z4" s="31"/>
    </row>
    <row r="5" spans="2:26" ht="15" customHeigh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30"/>
      <c r="Q5" s="30"/>
      <c r="R5" s="30"/>
      <c r="S5" s="30"/>
      <c r="T5" s="30"/>
      <c r="U5" s="30"/>
      <c r="V5" s="30"/>
      <c r="W5" s="30"/>
      <c r="X5" s="31"/>
      <c r="Y5" s="31"/>
      <c r="Z5" s="31"/>
    </row>
    <row r="6" spans="2:26" ht="15" customHeight="1">
      <c r="B6" s="247" t="s">
        <v>80</v>
      </c>
      <c r="C6" s="248"/>
      <c r="D6" s="248"/>
      <c r="E6" s="248"/>
      <c r="F6" s="248"/>
      <c r="G6" s="248"/>
      <c r="H6" s="248"/>
      <c r="I6" s="248"/>
      <c r="J6" s="248"/>
      <c r="K6" s="248"/>
      <c r="L6" s="249"/>
      <c r="M6" s="144"/>
      <c r="N6" s="144"/>
      <c r="O6" s="60"/>
      <c r="P6" s="30"/>
      <c r="Q6" s="30"/>
      <c r="R6" s="30"/>
      <c r="S6" s="30"/>
      <c r="T6" s="30"/>
      <c r="U6" s="30"/>
      <c r="V6" s="30"/>
      <c r="W6" s="30"/>
      <c r="X6" s="31"/>
      <c r="Y6" s="31"/>
      <c r="Z6" s="31"/>
    </row>
    <row r="7" spans="2:26" ht="15" customHeight="1">
      <c r="B7" s="250"/>
      <c r="C7" s="251"/>
      <c r="D7" s="251"/>
      <c r="E7" s="251"/>
      <c r="F7" s="251"/>
      <c r="G7" s="251"/>
      <c r="H7" s="251"/>
      <c r="I7" s="251"/>
      <c r="J7" s="251"/>
      <c r="K7" s="251"/>
      <c r="L7" s="252"/>
      <c r="M7" s="144"/>
      <c r="N7" s="144"/>
      <c r="O7" s="60"/>
      <c r="P7" s="30"/>
      <c r="Q7" s="30"/>
      <c r="R7" s="30"/>
      <c r="S7" s="30"/>
      <c r="T7" s="30"/>
      <c r="U7" s="30"/>
      <c r="V7" s="30"/>
      <c r="W7" s="30"/>
      <c r="X7" s="31"/>
      <c r="Y7" s="31"/>
      <c r="Z7" s="31"/>
    </row>
    <row r="8" spans="2:26" ht="15" customHeight="1">
      <c r="B8" s="253"/>
      <c r="C8" s="254"/>
      <c r="D8" s="254"/>
      <c r="E8" s="254"/>
      <c r="F8" s="254"/>
      <c r="G8" s="254"/>
      <c r="H8" s="254"/>
      <c r="I8" s="254"/>
      <c r="J8" s="254"/>
      <c r="K8" s="254"/>
      <c r="L8" s="255"/>
      <c r="M8" s="144"/>
      <c r="N8" s="144"/>
      <c r="O8" s="60"/>
      <c r="P8" s="30"/>
      <c r="Q8" s="30"/>
      <c r="R8" s="30"/>
      <c r="S8" s="30"/>
      <c r="T8" s="30"/>
      <c r="U8" s="30"/>
      <c r="V8" s="30"/>
      <c r="W8" s="30"/>
      <c r="X8" s="31"/>
      <c r="Y8" s="31"/>
      <c r="Z8" s="31"/>
    </row>
    <row r="9" spans="2:26" ht="15" customHeight="1"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4"/>
      <c r="P9" s="30"/>
      <c r="Q9" s="30"/>
      <c r="R9" s="30"/>
      <c r="S9" s="30"/>
      <c r="T9" s="30"/>
      <c r="U9" s="30"/>
      <c r="V9" s="30"/>
      <c r="W9" s="30"/>
      <c r="X9" s="31"/>
      <c r="Y9" s="31"/>
      <c r="Z9" s="31"/>
    </row>
    <row r="10" spans="2:26" ht="15" customHeight="1">
      <c r="B10" s="51" t="s">
        <v>25</v>
      </c>
      <c r="C10" s="52"/>
      <c r="D10" s="52"/>
      <c r="E10" s="146"/>
      <c r="F10" s="247" t="s">
        <v>87</v>
      </c>
      <c r="G10" s="248"/>
      <c r="H10" s="248"/>
      <c r="I10" s="248"/>
      <c r="J10" s="248"/>
      <c r="K10" s="248"/>
      <c r="L10" s="249"/>
      <c r="M10" s="60"/>
      <c r="N10" s="60"/>
      <c r="O10" s="60"/>
      <c r="P10" s="30"/>
      <c r="Q10" s="30"/>
      <c r="R10" s="30"/>
      <c r="S10" s="30"/>
      <c r="T10" s="30"/>
      <c r="U10" s="30"/>
      <c r="V10" s="30"/>
      <c r="W10" s="30"/>
      <c r="X10" s="31"/>
      <c r="Y10" s="31"/>
      <c r="Z10" s="31"/>
    </row>
    <row r="11" spans="2:26" ht="15" customHeight="1">
      <c r="B11" s="53"/>
      <c r="C11" s="54"/>
      <c r="D11" s="54"/>
      <c r="E11" s="54"/>
      <c r="F11" s="253"/>
      <c r="G11" s="254"/>
      <c r="H11" s="254"/>
      <c r="I11" s="254"/>
      <c r="J11" s="254"/>
      <c r="K11" s="254"/>
      <c r="L11" s="255"/>
      <c r="M11" s="60"/>
      <c r="N11" s="60"/>
      <c r="O11" s="60"/>
      <c r="P11" s="30"/>
      <c r="Q11" s="30"/>
      <c r="R11" s="30"/>
      <c r="S11" s="30"/>
      <c r="T11" s="30"/>
      <c r="U11" s="30"/>
      <c r="V11" s="30"/>
      <c r="W11" s="30"/>
      <c r="X11" s="31"/>
      <c r="Y11" s="31"/>
      <c r="Z11" s="31"/>
    </row>
    <row r="12" spans="2:26" ht="15" customHeight="1">
      <c r="B12" s="53"/>
      <c r="C12" s="54"/>
      <c r="D12" s="54"/>
      <c r="E12" s="54"/>
      <c r="F12" s="54"/>
      <c r="G12" s="55"/>
      <c r="H12" s="55"/>
      <c r="I12" s="53"/>
      <c r="J12" s="54"/>
      <c r="K12" s="54"/>
      <c r="L12" s="54"/>
      <c r="M12" s="54"/>
      <c r="N12" s="144"/>
      <c r="O12" s="144"/>
      <c r="P12" s="30"/>
      <c r="Q12" s="30"/>
      <c r="R12" s="30"/>
      <c r="S12" s="30"/>
      <c r="T12" s="30"/>
      <c r="U12" s="30"/>
      <c r="V12" s="30"/>
      <c r="W12" s="30"/>
      <c r="X12" s="31"/>
      <c r="Y12" s="31"/>
      <c r="Z12" s="31"/>
    </row>
    <row r="13" spans="2:26" ht="15" customHeight="1">
      <c r="B13" s="51" t="s">
        <v>26</v>
      </c>
      <c r="C13" s="52"/>
      <c r="D13" s="52"/>
      <c r="E13" s="52"/>
      <c r="F13" s="247" t="s">
        <v>27</v>
      </c>
      <c r="G13" s="248"/>
      <c r="H13" s="248"/>
      <c r="I13" s="248"/>
      <c r="J13" s="248"/>
      <c r="K13" s="248"/>
      <c r="L13" s="249"/>
      <c r="M13" s="60"/>
      <c r="N13" s="60"/>
      <c r="O13" s="6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</row>
    <row r="14" spans="2:26" ht="15" customHeight="1">
      <c r="B14" s="53"/>
      <c r="C14" s="54"/>
      <c r="D14" s="54"/>
      <c r="E14" s="54"/>
      <c r="F14" s="250"/>
      <c r="G14" s="251"/>
      <c r="H14" s="251"/>
      <c r="I14" s="251"/>
      <c r="J14" s="251"/>
      <c r="K14" s="251"/>
      <c r="L14" s="252"/>
      <c r="M14" s="60"/>
      <c r="N14" s="60"/>
      <c r="O14" s="60"/>
      <c r="P14" s="30"/>
      <c r="Q14" s="30"/>
      <c r="R14" s="30"/>
      <c r="S14" s="30"/>
      <c r="T14" s="30"/>
      <c r="U14" s="30"/>
      <c r="V14" s="30"/>
      <c r="W14" s="30"/>
      <c r="X14" s="31"/>
      <c r="Y14" s="31"/>
      <c r="Z14" s="31"/>
    </row>
    <row r="15" spans="2:26" ht="15" customHeight="1">
      <c r="B15" s="53"/>
      <c r="C15" s="54"/>
      <c r="D15" s="54"/>
      <c r="E15" s="54"/>
      <c r="F15" s="272" t="s">
        <v>28</v>
      </c>
      <c r="G15" s="251"/>
      <c r="H15" s="251"/>
      <c r="I15" s="251"/>
      <c r="J15" s="251"/>
      <c r="K15" s="251"/>
      <c r="L15" s="252"/>
      <c r="M15" s="60"/>
      <c r="N15" s="60"/>
      <c r="O15" s="60"/>
      <c r="P15" s="30"/>
      <c r="Q15" s="30"/>
      <c r="R15" s="30"/>
      <c r="S15" s="30"/>
      <c r="T15" s="30"/>
      <c r="U15" s="30"/>
      <c r="V15" s="30"/>
      <c r="W15" s="30"/>
      <c r="X15" s="31"/>
      <c r="Y15" s="31"/>
      <c r="Z15" s="31"/>
    </row>
    <row r="16" spans="2:26" ht="15" customHeight="1">
      <c r="B16" s="53"/>
      <c r="C16" s="54"/>
      <c r="D16" s="54"/>
      <c r="E16" s="54"/>
      <c r="F16" s="250"/>
      <c r="G16" s="251"/>
      <c r="H16" s="251"/>
      <c r="I16" s="251"/>
      <c r="J16" s="251"/>
      <c r="K16" s="251"/>
      <c r="L16" s="252"/>
      <c r="M16" s="60"/>
      <c r="N16" s="60"/>
      <c r="O16" s="60"/>
      <c r="P16" s="30"/>
      <c r="Q16" s="30"/>
      <c r="R16" s="30"/>
      <c r="S16" s="30"/>
      <c r="T16" s="30"/>
      <c r="U16" s="30"/>
      <c r="V16" s="30"/>
      <c r="W16" s="30"/>
      <c r="X16" s="31"/>
      <c r="Y16" s="31"/>
      <c r="Z16" s="31"/>
    </row>
    <row r="17" spans="2:26" ht="15" customHeight="1">
      <c r="B17" s="53"/>
      <c r="C17" s="54"/>
      <c r="D17" s="54"/>
      <c r="E17" s="54"/>
      <c r="F17" s="56" t="s">
        <v>29</v>
      </c>
      <c r="G17" s="57"/>
      <c r="H17" s="57"/>
      <c r="I17" s="58"/>
      <c r="J17" s="59"/>
      <c r="K17" s="59"/>
      <c r="L17" s="147"/>
      <c r="M17" s="54"/>
      <c r="N17" s="144"/>
      <c r="O17" s="144"/>
      <c r="P17" s="30"/>
      <c r="Q17" s="30"/>
      <c r="R17" s="30"/>
      <c r="S17" s="30"/>
      <c r="T17" s="30"/>
      <c r="U17" s="30"/>
      <c r="V17" s="30"/>
      <c r="W17" s="30"/>
      <c r="X17" s="31"/>
      <c r="Y17" s="31"/>
      <c r="Z17" s="31"/>
    </row>
    <row r="18" spans="2:12" ht="12.75">
      <c r="B18" s="13"/>
      <c r="L18" s="3"/>
    </row>
    <row r="19" ht="12.75">
      <c r="H19" s="3"/>
    </row>
    <row r="20" s="2" customFormat="1" ht="12.75">
      <c r="A20" s="41"/>
    </row>
    <row r="21" spans="1:4" s="2" customFormat="1" ht="12.75">
      <c r="A21" s="41"/>
      <c r="B21" s="126"/>
      <c r="C21" s="126"/>
      <c r="D21" s="126"/>
    </row>
    <row r="22" s="2" customFormat="1" ht="12.75">
      <c r="A22" s="41"/>
    </row>
    <row r="23" spans="1:15" s="2" customFormat="1" ht="12.75">
      <c r="A23" s="41"/>
      <c r="B23" s="122" t="s">
        <v>92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4"/>
      <c r="M23" s="126"/>
      <c r="N23" s="126"/>
      <c r="O23" s="126"/>
    </row>
    <row r="24" spans="1:2" s="2" customFormat="1" ht="12.75">
      <c r="A24" s="41"/>
      <c r="B24" s="7"/>
    </row>
    <row r="25" spans="1:2" s="2" customFormat="1" ht="13.5" thickBot="1">
      <c r="A25" s="41"/>
      <c r="B25" s="7"/>
    </row>
    <row r="26" spans="1:11" s="2" customFormat="1" ht="13.5" thickBot="1">
      <c r="A26" s="41"/>
      <c r="D26" s="294" t="s">
        <v>30</v>
      </c>
      <c r="E26" s="295"/>
      <c r="F26" s="284" t="s">
        <v>31</v>
      </c>
      <c r="G26" s="284"/>
      <c r="H26" s="284"/>
      <c r="I26" s="284"/>
      <c r="J26" s="287" t="s">
        <v>21</v>
      </c>
      <c r="K26" s="288"/>
    </row>
    <row r="27" spans="2:11" ht="13.5" thickBot="1">
      <c r="B27" s="256"/>
      <c r="C27" s="256"/>
      <c r="D27" s="265" t="s">
        <v>0</v>
      </c>
      <c r="E27" s="266"/>
      <c r="F27" s="267" t="s">
        <v>1</v>
      </c>
      <c r="G27" s="268"/>
      <c r="H27" s="268" t="s">
        <v>2</v>
      </c>
      <c r="I27" s="269"/>
      <c r="J27" s="289"/>
      <c r="K27" s="290"/>
    </row>
    <row r="28" spans="2:11" ht="36.75" customHeight="1" thickBot="1">
      <c r="B28" s="75" t="s">
        <v>11</v>
      </c>
      <c r="C28" s="76" t="s">
        <v>3</v>
      </c>
      <c r="D28" s="70" t="s">
        <v>93</v>
      </c>
      <c r="E28" s="71" t="s">
        <v>94</v>
      </c>
      <c r="F28" s="180" t="str">
        <f>+D28</f>
        <v>Operaciones Ingresadas</v>
      </c>
      <c r="G28" s="181" t="str">
        <f>+E28</f>
        <v>Operaciones Aceptadas</v>
      </c>
      <c r="H28" s="181" t="str">
        <f>+D28</f>
        <v>Operaciones Ingresadas</v>
      </c>
      <c r="I28" s="182" t="str">
        <f>+E28</f>
        <v>Operaciones Aceptadas</v>
      </c>
      <c r="J28" s="183" t="str">
        <f>+D28</f>
        <v>Operaciones Ingresadas</v>
      </c>
      <c r="K28" s="184" t="str">
        <f>+E28</f>
        <v>Operaciones Aceptadas</v>
      </c>
    </row>
    <row r="29" spans="2:11" ht="12.75">
      <c r="B29" s="281">
        <v>2010</v>
      </c>
      <c r="C29" s="154" t="s">
        <v>14</v>
      </c>
      <c r="D29" s="65">
        <v>184068</v>
      </c>
      <c r="E29" s="66">
        <v>183662</v>
      </c>
      <c r="F29" s="162">
        <v>45959</v>
      </c>
      <c r="G29" s="163">
        <v>45442</v>
      </c>
      <c r="H29" s="163">
        <v>11688</v>
      </c>
      <c r="I29" s="164">
        <v>11461</v>
      </c>
      <c r="J29" s="165">
        <f aca="true" t="shared" si="0" ref="J29:K32">+D29+F29+H29</f>
        <v>241715</v>
      </c>
      <c r="K29" s="166">
        <f t="shared" si="0"/>
        <v>240565</v>
      </c>
    </row>
    <row r="30" spans="2:11" ht="12.75">
      <c r="B30" s="282"/>
      <c r="C30" s="154" t="s">
        <v>15</v>
      </c>
      <c r="D30" s="65">
        <v>172474</v>
      </c>
      <c r="E30" s="66">
        <v>172103</v>
      </c>
      <c r="F30" s="162">
        <v>49823</v>
      </c>
      <c r="G30" s="163">
        <v>49290</v>
      </c>
      <c r="H30" s="163">
        <v>13105</v>
      </c>
      <c r="I30" s="164">
        <v>12987</v>
      </c>
      <c r="J30" s="165">
        <f t="shared" si="0"/>
        <v>235402</v>
      </c>
      <c r="K30" s="166">
        <f t="shared" si="0"/>
        <v>234380</v>
      </c>
    </row>
    <row r="31" spans="2:11" ht="12.75">
      <c r="B31" s="282"/>
      <c r="C31" s="154" t="s">
        <v>16</v>
      </c>
      <c r="D31" s="65">
        <v>204677</v>
      </c>
      <c r="E31" s="66">
        <v>204457</v>
      </c>
      <c r="F31" s="162">
        <v>50197</v>
      </c>
      <c r="G31" s="163">
        <v>49659</v>
      </c>
      <c r="H31" s="163">
        <v>14863</v>
      </c>
      <c r="I31" s="164">
        <v>14738</v>
      </c>
      <c r="J31" s="165">
        <f t="shared" si="0"/>
        <v>269737</v>
      </c>
      <c r="K31" s="166">
        <f t="shared" si="0"/>
        <v>268854</v>
      </c>
    </row>
    <row r="32" spans="2:11" ht="13.5" thickBot="1">
      <c r="B32" s="283"/>
      <c r="C32" s="155" t="s">
        <v>17</v>
      </c>
      <c r="D32" s="67">
        <v>185320</v>
      </c>
      <c r="E32" s="68">
        <v>185086</v>
      </c>
      <c r="F32" s="185">
        <v>53405</v>
      </c>
      <c r="G32" s="186">
        <v>52934</v>
      </c>
      <c r="H32" s="186">
        <v>11400</v>
      </c>
      <c r="I32" s="187">
        <v>11258</v>
      </c>
      <c r="J32" s="188">
        <f t="shared" si="0"/>
        <v>250125</v>
      </c>
      <c r="K32" s="189">
        <f t="shared" si="0"/>
        <v>249278</v>
      </c>
    </row>
    <row r="33" spans="2:11" ht="13.5" thickBot="1">
      <c r="B33" s="302">
        <f>+B29</f>
        <v>2010</v>
      </c>
      <c r="C33" s="269"/>
      <c r="D33" s="69">
        <f aca="true" t="shared" si="1" ref="D33:K33">SUM(D29:D32)</f>
        <v>746539</v>
      </c>
      <c r="E33" s="35">
        <f t="shared" si="1"/>
        <v>745308</v>
      </c>
      <c r="F33" s="194">
        <f t="shared" si="1"/>
        <v>199384</v>
      </c>
      <c r="G33" s="237">
        <f t="shared" si="1"/>
        <v>197325</v>
      </c>
      <c r="H33" s="237">
        <f t="shared" si="1"/>
        <v>51056</v>
      </c>
      <c r="I33" s="195">
        <f t="shared" si="1"/>
        <v>50444</v>
      </c>
      <c r="J33" s="194">
        <f t="shared" si="1"/>
        <v>996979</v>
      </c>
      <c r="K33" s="195">
        <f t="shared" si="1"/>
        <v>993077</v>
      </c>
    </row>
    <row r="34" spans="2:11" ht="12.75">
      <c r="B34" s="303">
        <v>2011</v>
      </c>
      <c r="C34" s="221" t="s">
        <v>4</v>
      </c>
      <c r="D34" s="227">
        <v>184616</v>
      </c>
      <c r="E34" s="217">
        <v>184379</v>
      </c>
      <c r="F34" s="227">
        <v>56378</v>
      </c>
      <c r="G34" s="216">
        <v>55923</v>
      </c>
      <c r="H34" s="216">
        <v>10752</v>
      </c>
      <c r="I34" s="217">
        <v>10577</v>
      </c>
      <c r="J34" s="165">
        <f>+D34+F34+H34</f>
        <v>251746</v>
      </c>
      <c r="K34" s="166">
        <f>+E34+G34+I34</f>
        <v>250879</v>
      </c>
    </row>
    <row r="35" spans="2:11" ht="12.75">
      <c r="B35" s="304"/>
      <c r="C35" s="222" t="s">
        <v>5</v>
      </c>
      <c r="D35" s="80">
        <v>160301</v>
      </c>
      <c r="E35" s="32">
        <v>160114</v>
      </c>
      <c r="F35" s="80">
        <v>47812</v>
      </c>
      <c r="G35" s="230">
        <v>47302</v>
      </c>
      <c r="H35" s="230">
        <v>8922</v>
      </c>
      <c r="I35" s="32">
        <v>8830</v>
      </c>
      <c r="J35" s="165">
        <f>+D35+F35+H35</f>
        <v>217035</v>
      </c>
      <c r="K35" s="166">
        <f>+E35+G35+I35</f>
        <v>216246</v>
      </c>
    </row>
    <row r="36" spans="2:11" ht="12.75">
      <c r="B36" s="304"/>
      <c r="C36" s="222" t="s">
        <v>6</v>
      </c>
      <c r="D36" s="228"/>
      <c r="E36" s="218"/>
      <c r="F36" s="228"/>
      <c r="G36" s="215"/>
      <c r="H36" s="215"/>
      <c r="I36" s="218"/>
      <c r="J36" s="225"/>
      <c r="K36" s="218"/>
    </row>
    <row r="37" spans="2:11" ht="12.75">
      <c r="B37" s="304"/>
      <c r="C37" s="222" t="s">
        <v>7</v>
      </c>
      <c r="D37" s="228"/>
      <c r="E37" s="218"/>
      <c r="F37" s="228"/>
      <c r="G37" s="215"/>
      <c r="H37" s="215"/>
      <c r="I37" s="218"/>
      <c r="J37" s="225"/>
      <c r="K37" s="218"/>
    </row>
    <row r="38" spans="2:11" ht="12.75">
      <c r="B38" s="304"/>
      <c r="C38" s="222" t="s">
        <v>8</v>
      </c>
      <c r="D38" s="228"/>
      <c r="E38" s="218"/>
      <c r="F38" s="228"/>
      <c r="G38" s="215"/>
      <c r="H38" s="215"/>
      <c r="I38" s="218"/>
      <c r="J38" s="225"/>
      <c r="K38" s="218"/>
    </row>
    <row r="39" spans="2:11" ht="12.75">
      <c r="B39" s="304"/>
      <c r="C39" s="222" t="s">
        <v>9</v>
      </c>
      <c r="D39" s="228"/>
      <c r="E39" s="218"/>
      <c r="F39" s="228"/>
      <c r="G39" s="215"/>
      <c r="H39" s="215"/>
      <c r="I39" s="218"/>
      <c r="J39" s="225"/>
      <c r="K39" s="218"/>
    </row>
    <row r="40" spans="2:11" ht="12.75">
      <c r="B40" s="304"/>
      <c r="C40" s="222" t="s">
        <v>12</v>
      </c>
      <c r="D40" s="228"/>
      <c r="E40" s="218"/>
      <c r="F40" s="228"/>
      <c r="G40" s="215"/>
      <c r="H40" s="215"/>
      <c r="I40" s="218"/>
      <c r="J40" s="225"/>
      <c r="K40" s="218"/>
    </row>
    <row r="41" spans="2:11" ht="12.75">
      <c r="B41" s="304"/>
      <c r="C41" s="222" t="s">
        <v>13</v>
      </c>
      <c r="D41" s="228"/>
      <c r="E41" s="218"/>
      <c r="F41" s="228"/>
      <c r="G41" s="215"/>
      <c r="H41" s="215"/>
      <c r="I41" s="218"/>
      <c r="J41" s="225"/>
      <c r="K41" s="218"/>
    </row>
    <row r="42" spans="2:11" ht="12.75">
      <c r="B42" s="304"/>
      <c r="C42" s="222" t="s">
        <v>14</v>
      </c>
      <c r="D42" s="228"/>
      <c r="E42" s="218"/>
      <c r="F42" s="228"/>
      <c r="G42" s="215"/>
      <c r="H42" s="215"/>
      <c r="I42" s="218"/>
      <c r="J42" s="225"/>
      <c r="K42" s="218"/>
    </row>
    <row r="43" spans="2:11" ht="12.75">
      <c r="B43" s="304"/>
      <c r="C43" s="222" t="s">
        <v>15</v>
      </c>
      <c r="D43" s="228"/>
      <c r="E43" s="218"/>
      <c r="F43" s="228"/>
      <c r="G43" s="215"/>
      <c r="H43" s="215"/>
      <c r="I43" s="218"/>
      <c r="J43" s="225"/>
      <c r="K43" s="218"/>
    </row>
    <row r="44" spans="2:11" ht="12.75">
      <c r="B44" s="304"/>
      <c r="C44" s="222" t="s">
        <v>16</v>
      </c>
      <c r="D44" s="228"/>
      <c r="E44" s="218"/>
      <c r="F44" s="228"/>
      <c r="G44" s="215"/>
      <c r="H44" s="215"/>
      <c r="I44" s="218"/>
      <c r="J44" s="225"/>
      <c r="K44" s="218"/>
    </row>
    <row r="45" spans="2:11" ht="13.5" thickBot="1">
      <c r="B45" s="305"/>
      <c r="C45" s="223" t="s">
        <v>17</v>
      </c>
      <c r="D45" s="229"/>
      <c r="E45" s="220"/>
      <c r="F45" s="229"/>
      <c r="G45" s="219"/>
      <c r="H45" s="219"/>
      <c r="I45" s="220"/>
      <c r="J45" s="226"/>
      <c r="K45" s="220"/>
    </row>
    <row r="46" spans="2:11" ht="13.5" thickBot="1">
      <c r="B46" s="302">
        <v>2011</v>
      </c>
      <c r="C46" s="269"/>
      <c r="D46" s="69">
        <f aca="true" t="shared" si="2" ref="D46:K46">SUM(D34:D45)</f>
        <v>344917</v>
      </c>
      <c r="E46" s="69">
        <f t="shared" si="2"/>
        <v>344493</v>
      </c>
      <c r="F46" s="69">
        <f t="shared" si="2"/>
        <v>104190</v>
      </c>
      <c r="G46" s="69">
        <f t="shared" si="2"/>
        <v>103225</v>
      </c>
      <c r="H46" s="69">
        <f t="shared" si="2"/>
        <v>19674</v>
      </c>
      <c r="I46" s="69">
        <f t="shared" si="2"/>
        <v>19407</v>
      </c>
      <c r="J46" s="69">
        <f t="shared" si="2"/>
        <v>468781</v>
      </c>
      <c r="K46" s="62">
        <f t="shared" si="2"/>
        <v>467125</v>
      </c>
    </row>
    <row r="47" spans="2:13" ht="12.75" customHeight="1">
      <c r="B47" s="196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</row>
    <row r="48" spans="2:13" ht="12.75" customHeight="1">
      <c r="B48" s="196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</row>
    <row r="49" spans="2:13" ht="12.75"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</row>
    <row r="50" spans="2:13" ht="12.75"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</row>
    <row r="51" spans="2:13" ht="13.5" thickBot="1">
      <c r="B51" s="9"/>
      <c r="C51" s="9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2:13" ht="13.5" thickBot="1">
      <c r="B52" s="9"/>
      <c r="C52" s="9"/>
      <c r="D52" s="294" t="s">
        <v>30</v>
      </c>
      <c r="E52" s="295"/>
      <c r="F52" s="284" t="s">
        <v>31</v>
      </c>
      <c r="G52" s="284"/>
      <c r="H52" s="284"/>
      <c r="I52" s="284"/>
      <c r="J52" s="287" t="s">
        <v>21</v>
      </c>
      <c r="K52" s="288"/>
      <c r="L52" s="10"/>
      <c r="M52" s="10"/>
    </row>
    <row r="53" spans="2:11" ht="13.5" thickBot="1">
      <c r="B53" s="263"/>
      <c r="C53" s="314"/>
      <c r="D53" s="265" t="s">
        <v>0</v>
      </c>
      <c r="E53" s="266"/>
      <c r="F53" s="267" t="s">
        <v>1</v>
      </c>
      <c r="G53" s="268"/>
      <c r="H53" s="268" t="s">
        <v>2</v>
      </c>
      <c r="I53" s="269"/>
      <c r="J53" s="289"/>
      <c r="K53" s="290"/>
    </row>
    <row r="54" spans="2:11" ht="26.25" thickBot="1">
      <c r="B54" s="314"/>
      <c r="C54" s="314"/>
      <c r="D54" s="36" t="s">
        <v>93</v>
      </c>
      <c r="E54" s="37" t="s">
        <v>94</v>
      </c>
      <c r="F54" s="15" t="s">
        <v>93</v>
      </c>
      <c r="G54" s="17" t="s">
        <v>94</v>
      </c>
      <c r="H54" s="15" t="s">
        <v>93</v>
      </c>
      <c r="I54" s="17" t="s">
        <v>94</v>
      </c>
      <c r="J54" s="15" t="s">
        <v>93</v>
      </c>
      <c r="K54" s="17" t="s">
        <v>94</v>
      </c>
    </row>
    <row r="55" spans="2:11" ht="12.75" customHeight="1">
      <c r="B55" s="281">
        <f>+B33</f>
        <v>2010</v>
      </c>
      <c r="C55" s="38" t="s">
        <v>18</v>
      </c>
      <c r="D55" s="128">
        <f aca="true" t="shared" si="3" ref="D55:K55">AVERAGE(D29:D32)</f>
        <v>186634.75</v>
      </c>
      <c r="E55" s="129">
        <f t="shared" si="3"/>
        <v>186327</v>
      </c>
      <c r="F55" s="130">
        <f t="shared" si="3"/>
        <v>49846</v>
      </c>
      <c r="G55" s="131">
        <f t="shared" si="3"/>
        <v>49331.25</v>
      </c>
      <c r="H55" s="130">
        <f t="shared" si="3"/>
        <v>12764</v>
      </c>
      <c r="I55" s="131">
        <f t="shared" si="3"/>
        <v>12611</v>
      </c>
      <c r="J55" s="130">
        <f t="shared" si="3"/>
        <v>249244.75</v>
      </c>
      <c r="K55" s="131">
        <f t="shared" si="3"/>
        <v>248269.25</v>
      </c>
    </row>
    <row r="56" spans="2:11" ht="12.75">
      <c r="B56" s="282"/>
      <c r="C56" s="39" t="s">
        <v>19</v>
      </c>
      <c r="D56" s="132">
        <f aca="true" t="shared" si="4" ref="D56:K56">MAX(D29:D32)</f>
        <v>204677</v>
      </c>
      <c r="E56" s="133">
        <f t="shared" si="4"/>
        <v>204457</v>
      </c>
      <c r="F56" s="134">
        <f t="shared" si="4"/>
        <v>53405</v>
      </c>
      <c r="G56" s="135">
        <f t="shared" si="4"/>
        <v>52934</v>
      </c>
      <c r="H56" s="134">
        <f t="shared" si="4"/>
        <v>14863</v>
      </c>
      <c r="I56" s="135">
        <f t="shared" si="4"/>
        <v>14738</v>
      </c>
      <c r="J56" s="134">
        <f t="shared" si="4"/>
        <v>269737</v>
      </c>
      <c r="K56" s="135">
        <f t="shared" si="4"/>
        <v>268854</v>
      </c>
    </row>
    <row r="57" spans="2:11" ht="13.5" thickBot="1">
      <c r="B57" s="283"/>
      <c r="C57" s="40" t="s">
        <v>20</v>
      </c>
      <c r="D57" s="136">
        <f aca="true" t="shared" si="5" ref="D57:K57">MIN(D29:D32)</f>
        <v>172474</v>
      </c>
      <c r="E57" s="137">
        <f t="shared" si="5"/>
        <v>172103</v>
      </c>
      <c r="F57" s="138">
        <f t="shared" si="5"/>
        <v>45959</v>
      </c>
      <c r="G57" s="139">
        <f t="shared" si="5"/>
        <v>45442</v>
      </c>
      <c r="H57" s="138">
        <f t="shared" si="5"/>
        <v>11400</v>
      </c>
      <c r="I57" s="139">
        <f t="shared" si="5"/>
        <v>11258</v>
      </c>
      <c r="J57" s="138">
        <f t="shared" si="5"/>
        <v>235402</v>
      </c>
      <c r="K57" s="139">
        <f t="shared" si="5"/>
        <v>234380</v>
      </c>
    </row>
    <row r="58" spans="2:13" ht="12.75">
      <c r="B58" s="281">
        <v>2011</v>
      </c>
      <c r="C58" s="38" t="s">
        <v>18</v>
      </c>
      <c r="D58" s="128">
        <f aca="true" t="shared" si="6" ref="D58:K58">AVERAGE(D34:D45)</f>
        <v>172458.5</v>
      </c>
      <c r="E58" s="129">
        <f t="shared" si="6"/>
        <v>172246.5</v>
      </c>
      <c r="F58" s="130">
        <f t="shared" si="6"/>
        <v>52095</v>
      </c>
      <c r="G58" s="131">
        <f t="shared" si="6"/>
        <v>51612.5</v>
      </c>
      <c r="H58" s="130">
        <f t="shared" si="6"/>
        <v>9837</v>
      </c>
      <c r="I58" s="131">
        <f t="shared" si="6"/>
        <v>9703.5</v>
      </c>
      <c r="J58" s="130">
        <f t="shared" si="6"/>
        <v>234390.5</v>
      </c>
      <c r="K58" s="131">
        <f t="shared" si="6"/>
        <v>233562.5</v>
      </c>
      <c r="L58" s="11"/>
      <c r="M58" s="11"/>
    </row>
    <row r="59" spans="2:14" ht="12.75">
      <c r="B59" s="282"/>
      <c r="C59" s="39" t="s">
        <v>19</v>
      </c>
      <c r="D59" s="132">
        <f aca="true" t="shared" si="7" ref="D59:K59">MAX(D34:D45)</f>
        <v>184616</v>
      </c>
      <c r="E59" s="133">
        <f t="shared" si="7"/>
        <v>184379</v>
      </c>
      <c r="F59" s="134">
        <f t="shared" si="7"/>
        <v>56378</v>
      </c>
      <c r="G59" s="135">
        <f t="shared" si="7"/>
        <v>55923</v>
      </c>
      <c r="H59" s="134">
        <f t="shared" si="7"/>
        <v>10752</v>
      </c>
      <c r="I59" s="135">
        <f t="shared" si="7"/>
        <v>10577</v>
      </c>
      <c r="J59" s="134">
        <f t="shared" si="7"/>
        <v>251746</v>
      </c>
      <c r="K59" s="135">
        <f t="shared" si="7"/>
        <v>250879</v>
      </c>
      <c r="L59" s="11"/>
      <c r="M59" s="11"/>
      <c r="N59" s="11"/>
    </row>
    <row r="60" spans="2:14" ht="13.5" thickBot="1">
      <c r="B60" s="283"/>
      <c r="C60" s="40" t="s">
        <v>20</v>
      </c>
      <c r="D60" s="136">
        <f aca="true" t="shared" si="8" ref="D60:K60">MIN(D34:D45)</f>
        <v>160301</v>
      </c>
      <c r="E60" s="137">
        <f t="shared" si="8"/>
        <v>160114</v>
      </c>
      <c r="F60" s="138">
        <f t="shared" si="8"/>
        <v>47812</v>
      </c>
      <c r="G60" s="139">
        <f t="shared" si="8"/>
        <v>47302</v>
      </c>
      <c r="H60" s="138">
        <f t="shared" si="8"/>
        <v>8922</v>
      </c>
      <c r="I60" s="139">
        <f t="shared" si="8"/>
        <v>8830</v>
      </c>
      <c r="J60" s="138">
        <f t="shared" si="8"/>
        <v>217035</v>
      </c>
      <c r="K60" s="139">
        <f t="shared" si="8"/>
        <v>216246</v>
      </c>
      <c r="L60" s="11"/>
      <c r="M60" s="11"/>
      <c r="N60" s="11"/>
    </row>
    <row r="61" spans="5:14" ht="12.75"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5:14" ht="12.75"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2:15" ht="12.75">
      <c r="B63" s="2"/>
      <c r="C63" s="2"/>
      <c r="D63" s="2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2"/>
    </row>
    <row r="64" spans="2:15" ht="12.75">
      <c r="B64" s="122" t="s">
        <v>95</v>
      </c>
      <c r="C64" s="123"/>
      <c r="D64" s="123"/>
      <c r="E64" s="123"/>
      <c r="F64" s="123"/>
      <c r="G64" s="123"/>
      <c r="H64" s="123"/>
      <c r="I64" s="123"/>
      <c r="J64" s="123"/>
      <c r="K64" s="123"/>
      <c r="L64" s="124"/>
      <c r="M64" s="126"/>
      <c r="N64" s="126"/>
      <c r="O64" s="126"/>
    </row>
    <row r="65" spans="2:15" ht="12.75"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2"/>
      <c r="O65" s="2"/>
    </row>
    <row r="66" spans="2:16" ht="12.75">
      <c r="B66" s="2"/>
      <c r="C66" s="2"/>
      <c r="D66" s="2"/>
      <c r="E66" s="46"/>
      <c r="F66" s="46"/>
      <c r="G66" s="46"/>
      <c r="H66" s="46"/>
      <c r="I66" s="46"/>
      <c r="J66" s="46"/>
      <c r="K66" s="46"/>
      <c r="L66" s="46"/>
      <c r="M66" s="2"/>
      <c r="N66" s="2"/>
      <c r="O66" s="2"/>
      <c r="P66" s="2"/>
    </row>
    <row r="67" spans="14:16" ht="13.5" thickBot="1">
      <c r="N67" s="2"/>
      <c r="O67" s="2"/>
      <c r="P67" s="2"/>
    </row>
    <row r="68" spans="2:14" ht="13.5" thickBot="1">
      <c r="B68" s="259"/>
      <c r="C68" s="259"/>
      <c r="D68" s="297"/>
      <c r="E68" s="294" t="s">
        <v>30</v>
      </c>
      <c r="F68" s="295"/>
      <c r="G68" s="284" t="s">
        <v>31</v>
      </c>
      <c r="H68" s="284"/>
      <c r="I68" s="284"/>
      <c r="J68" s="284"/>
      <c r="K68" s="287" t="s">
        <v>21</v>
      </c>
      <c r="L68" s="288"/>
      <c r="M68" s="2"/>
      <c r="N68" s="2"/>
    </row>
    <row r="69" spans="2:14" ht="13.5" thickBot="1">
      <c r="B69" s="82"/>
      <c r="C69" s="82"/>
      <c r="D69" s="83"/>
      <c r="E69" s="265" t="s">
        <v>0</v>
      </c>
      <c r="F69" s="266"/>
      <c r="G69" s="267" t="s">
        <v>1</v>
      </c>
      <c r="H69" s="268"/>
      <c r="I69" s="268" t="s">
        <v>2</v>
      </c>
      <c r="J69" s="269"/>
      <c r="K69" s="289"/>
      <c r="L69" s="290"/>
      <c r="M69" s="2"/>
      <c r="N69" s="2"/>
    </row>
    <row r="70" spans="2:13" ht="26.25" thickBot="1">
      <c r="B70" s="168" t="s">
        <v>10</v>
      </c>
      <c r="C70" s="169" t="s">
        <v>3</v>
      </c>
      <c r="D70" s="170" t="s">
        <v>11</v>
      </c>
      <c r="E70" s="171" t="s">
        <v>93</v>
      </c>
      <c r="F70" s="172" t="s">
        <v>94</v>
      </c>
      <c r="G70" s="171" t="s">
        <v>93</v>
      </c>
      <c r="H70" s="173" t="s">
        <v>94</v>
      </c>
      <c r="I70" s="173" t="s">
        <v>93</v>
      </c>
      <c r="J70" s="172" t="s">
        <v>94</v>
      </c>
      <c r="K70" s="171" t="s">
        <v>93</v>
      </c>
      <c r="L70" s="172" t="s">
        <v>94</v>
      </c>
      <c r="M70" s="2"/>
    </row>
    <row r="71" spans="1:14" ht="12.75">
      <c r="A71" s="241"/>
      <c r="B71" s="238">
        <v>1</v>
      </c>
      <c r="C71" s="206">
        <v>2</v>
      </c>
      <c r="D71" s="204">
        <v>2011</v>
      </c>
      <c r="E71" s="174">
        <v>10906</v>
      </c>
      <c r="F71" s="175">
        <v>10900</v>
      </c>
      <c r="G71" s="174">
        <v>2821</v>
      </c>
      <c r="H71" s="176">
        <v>2773</v>
      </c>
      <c r="I71" s="176">
        <v>113</v>
      </c>
      <c r="J71" s="175">
        <v>113</v>
      </c>
      <c r="K71" s="174">
        <f>+E71+G71+I71</f>
        <v>13840</v>
      </c>
      <c r="L71" s="175">
        <f aca="true" t="shared" si="9" ref="L71:L90">+F71+H71+J71</f>
        <v>13786</v>
      </c>
      <c r="M71" s="46"/>
      <c r="N71" s="12"/>
    </row>
    <row r="72" spans="1:14" ht="12.75">
      <c r="A72" s="241"/>
      <c r="B72" s="239">
        <v>2</v>
      </c>
      <c r="C72" s="201">
        <v>2</v>
      </c>
      <c r="D72" s="198">
        <v>2011</v>
      </c>
      <c r="E72" s="84">
        <v>8688</v>
      </c>
      <c r="F72" s="85">
        <v>8685</v>
      </c>
      <c r="G72" s="84">
        <v>2725</v>
      </c>
      <c r="H72" s="42">
        <v>2706</v>
      </c>
      <c r="I72" s="42">
        <v>289</v>
      </c>
      <c r="J72" s="85">
        <v>286</v>
      </c>
      <c r="K72" s="84">
        <f aca="true" t="shared" si="10" ref="K72:K90">+E72+G72+I72</f>
        <v>11702</v>
      </c>
      <c r="L72" s="85">
        <f t="shared" si="9"/>
        <v>11677</v>
      </c>
      <c r="M72" s="47"/>
      <c r="N72" s="12"/>
    </row>
    <row r="73" spans="1:14" ht="12.75">
      <c r="A73" s="241"/>
      <c r="B73" s="239">
        <v>3</v>
      </c>
      <c r="C73" s="201">
        <v>2</v>
      </c>
      <c r="D73" s="198">
        <v>2011</v>
      </c>
      <c r="E73" s="84">
        <v>7459</v>
      </c>
      <c r="F73" s="85">
        <v>7452</v>
      </c>
      <c r="G73" s="84">
        <v>2334</v>
      </c>
      <c r="H73" s="42">
        <v>2290</v>
      </c>
      <c r="I73" s="42">
        <v>379</v>
      </c>
      <c r="J73" s="85">
        <v>377</v>
      </c>
      <c r="K73" s="84">
        <f t="shared" si="10"/>
        <v>10172</v>
      </c>
      <c r="L73" s="85">
        <f t="shared" si="9"/>
        <v>10119</v>
      </c>
      <c r="M73" s="47"/>
      <c r="N73" s="12"/>
    </row>
    <row r="74" spans="1:14" ht="12.75">
      <c r="A74" s="241"/>
      <c r="B74" s="239">
        <v>4</v>
      </c>
      <c r="C74" s="201">
        <v>2</v>
      </c>
      <c r="D74" s="198">
        <v>2011</v>
      </c>
      <c r="E74" s="84">
        <v>7110</v>
      </c>
      <c r="F74" s="85">
        <v>7087</v>
      </c>
      <c r="G74" s="84">
        <v>2172</v>
      </c>
      <c r="H74" s="42">
        <v>2154</v>
      </c>
      <c r="I74" s="42">
        <v>420</v>
      </c>
      <c r="J74" s="85">
        <v>388</v>
      </c>
      <c r="K74" s="84">
        <f t="shared" si="10"/>
        <v>9702</v>
      </c>
      <c r="L74" s="85">
        <f t="shared" si="9"/>
        <v>9629</v>
      </c>
      <c r="M74" s="47"/>
      <c r="N74" s="12"/>
    </row>
    <row r="75" spans="1:14" ht="12.75">
      <c r="A75" s="241"/>
      <c r="B75" s="239">
        <v>7</v>
      </c>
      <c r="C75" s="201">
        <v>2</v>
      </c>
      <c r="D75" s="198">
        <v>2011</v>
      </c>
      <c r="E75" s="84">
        <v>8495</v>
      </c>
      <c r="F75" s="85">
        <v>8492</v>
      </c>
      <c r="G75" s="84">
        <v>2026</v>
      </c>
      <c r="H75" s="42">
        <v>2005</v>
      </c>
      <c r="I75" s="42">
        <v>214</v>
      </c>
      <c r="J75" s="85">
        <v>213</v>
      </c>
      <c r="K75" s="84">
        <f t="shared" si="10"/>
        <v>10735</v>
      </c>
      <c r="L75" s="85">
        <f t="shared" si="9"/>
        <v>10710</v>
      </c>
      <c r="M75" s="47"/>
      <c r="N75" s="12"/>
    </row>
    <row r="76" spans="1:14" ht="12.75">
      <c r="A76" s="241"/>
      <c r="B76" s="239">
        <v>8</v>
      </c>
      <c r="C76" s="201">
        <v>2</v>
      </c>
      <c r="D76" s="198">
        <v>2011</v>
      </c>
      <c r="E76" s="84">
        <v>8160</v>
      </c>
      <c r="F76" s="85">
        <v>8146</v>
      </c>
      <c r="G76" s="84">
        <v>2356</v>
      </c>
      <c r="H76" s="42">
        <v>2345</v>
      </c>
      <c r="I76" s="42">
        <v>516</v>
      </c>
      <c r="J76" s="85">
        <v>502</v>
      </c>
      <c r="K76" s="84">
        <f t="shared" si="10"/>
        <v>11032</v>
      </c>
      <c r="L76" s="85">
        <f t="shared" si="9"/>
        <v>10993</v>
      </c>
      <c r="M76" s="47"/>
      <c r="N76" s="12"/>
    </row>
    <row r="77" spans="1:14" ht="12.75">
      <c r="A77" s="241"/>
      <c r="B77" s="239">
        <v>9</v>
      </c>
      <c r="C77" s="201">
        <v>2</v>
      </c>
      <c r="D77" s="198">
        <v>2011</v>
      </c>
      <c r="E77" s="84">
        <v>5682</v>
      </c>
      <c r="F77" s="85">
        <v>5680</v>
      </c>
      <c r="G77" s="84">
        <v>2121</v>
      </c>
      <c r="H77" s="42">
        <v>2109</v>
      </c>
      <c r="I77" s="42">
        <v>431</v>
      </c>
      <c r="J77" s="85">
        <v>431</v>
      </c>
      <c r="K77" s="84">
        <f t="shared" si="10"/>
        <v>8234</v>
      </c>
      <c r="L77" s="85">
        <f t="shared" si="9"/>
        <v>8220</v>
      </c>
      <c r="M77" s="47"/>
      <c r="N77" s="12"/>
    </row>
    <row r="78" spans="1:14" ht="12.75">
      <c r="A78" s="241"/>
      <c r="B78" s="239">
        <v>10</v>
      </c>
      <c r="C78" s="201">
        <v>2</v>
      </c>
      <c r="D78" s="198">
        <v>2011</v>
      </c>
      <c r="E78" s="84">
        <v>6661</v>
      </c>
      <c r="F78" s="85">
        <v>6656</v>
      </c>
      <c r="G78" s="84">
        <v>2176</v>
      </c>
      <c r="H78" s="42">
        <v>2170</v>
      </c>
      <c r="I78" s="42">
        <v>363</v>
      </c>
      <c r="J78" s="85">
        <v>363</v>
      </c>
      <c r="K78" s="84">
        <f t="shared" si="10"/>
        <v>9200</v>
      </c>
      <c r="L78" s="85">
        <f t="shared" si="9"/>
        <v>9189</v>
      </c>
      <c r="M78" s="47"/>
      <c r="N78" s="12"/>
    </row>
    <row r="79" spans="1:14" ht="12.75">
      <c r="A79" s="241"/>
      <c r="B79" s="239">
        <v>11</v>
      </c>
      <c r="C79" s="201">
        <v>2</v>
      </c>
      <c r="D79" s="198">
        <v>2011</v>
      </c>
      <c r="E79" s="84">
        <v>10025</v>
      </c>
      <c r="F79" s="85">
        <v>10016</v>
      </c>
      <c r="G79" s="84">
        <v>1994</v>
      </c>
      <c r="H79" s="42">
        <v>1987</v>
      </c>
      <c r="I79" s="42">
        <v>453</v>
      </c>
      <c r="J79" s="85">
        <v>452</v>
      </c>
      <c r="K79" s="84">
        <f t="shared" si="10"/>
        <v>12472</v>
      </c>
      <c r="L79" s="85">
        <f t="shared" si="9"/>
        <v>12455</v>
      </c>
      <c r="M79" s="47"/>
      <c r="N79" s="12"/>
    </row>
    <row r="80" spans="1:14" ht="12.75">
      <c r="A80" s="241"/>
      <c r="B80" s="239">
        <v>14</v>
      </c>
      <c r="C80" s="201">
        <v>2</v>
      </c>
      <c r="D80" s="198">
        <v>2011</v>
      </c>
      <c r="E80" s="84">
        <v>12192</v>
      </c>
      <c r="F80" s="85">
        <v>12184</v>
      </c>
      <c r="G80" s="84">
        <v>2182</v>
      </c>
      <c r="H80" s="42">
        <v>2149</v>
      </c>
      <c r="I80" s="42">
        <v>322</v>
      </c>
      <c r="J80" s="85">
        <v>322</v>
      </c>
      <c r="K80" s="84">
        <f t="shared" si="10"/>
        <v>14696</v>
      </c>
      <c r="L80" s="85">
        <f t="shared" si="9"/>
        <v>14655</v>
      </c>
      <c r="M80" s="47"/>
      <c r="N80" s="12"/>
    </row>
    <row r="81" spans="1:14" ht="12.75">
      <c r="A81" s="241"/>
      <c r="B81" s="239">
        <v>15</v>
      </c>
      <c r="C81" s="201">
        <v>2</v>
      </c>
      <c r="D81" s="198">
        <v>2011</v>
      </c>
      <c r="E81" s="84">
        <v>9853</v>
      </c>
      <c r="F81" s="85">
        <v>9848</v>
      </c>
      <c r="G81" s="84">
        <v>2401</v>
      </c>
      <c r="H81" s="42">
        <v>2388</v>
      </c>
      <c r="I81" s="42">
        <v>205</v>
      </c>
      <c r="J81" s="85">
        <v>204</v>
      </c>
      <c r="K81" s="84">
        <f t="shared" si="10"/>
        <v>12459</v>
      </c>
      <c r="L81" s="85">
        <f t="shared" si="9"/>
        <v>12440</v>
      </c>
      <c r="M81" s="47"/>
      <c r="N81" s="12"/>
    </row>
    <row r="82" spans="1:14" ht="12.75">
      <c r="A82" s="241"/>
      <c r="B82" s="239">
        <v>16</v>
      </c>
      <c r="C82" s="201">
        <v>2</v>
      </c>
      <c r="D82" s="198">
        <v>2011</v>
      </c>
      <c r="E82" s="84">
        <v>8033</v>
      </c>
      <c r="F82" s="85">
        <v>7984</v>
      </c>
      <c r="G82" s="84">
        <v>2237</v>
      </c>
      <c r="H82" s="42">
        <v>2219</v>
      </c>
      <c r="I82" s="42">
        <v>392</v>
      </c>
      <c r="J82" s="85">
        <v>388</v>
      </c>
      <c r="K82" s="84">
        <f t="shared" si="10"/>
        <v>10662</v>
      </c>
      <c r="L82" s="85">
        <f t="shared" si="9"/>
        <v>10591</v>
      </c>
      <c r="M82" s="47"/>
      <c r="N82" s="12"/>
    </row>
    <row r="83" spans="1:14" ht="12.75">
      <c r="A83" s="241"/>
      <c r="B83" s="239">
        <v>17</v>
      </c>
      <c r="C83" s="201">
        <v>2</v>
      </c>
      <c r="D83" s="198">
        <v>2011</v>
      </c>
      <c r="E83" s="84">
        <v>7381</v>
      </c>
      <c r="F83" s="85">
        <v>7368</v>
      </c>
      <c r="G83" s="84">
        <v>2469</v>
      </c>
      <c r="H83" s="42">
        <v>2458</v>
      </c>
      <c r="I83" s="42">
        <v>556</v>
      </c>
      <c r="J83" s="85">
        <v>556</v>
      </c>
      <c r="K83" s="84">
        <f t="shared" si="10"/>
        <v>10406</v>
      </c>
      <c r="L83" s="85">
        <f t="shared" si="9"/>
        <v>10382</v>
      </c>
      <c r="M83" s="47"/>
      <c r="N83" s="12"/>
    </row>
    <row r="84" spans="1:14" ht="12.75">
      <c r="A84" s="241"/>
      <c r="B84" s="239">
        <v>18</v>
      </c>
      <c r="C84" s="201">
        <v>2</v>
      </c>
      <c r="D84" s="198">
        <v>2011</v>
      </c>
      <c r="E84" s="84">
        <v>6537</v>
      </c>
      <c r="F84" s="85">
        <v>6533</v>
      </c>
      <c r="G84" s="84">
        <v>2457</v>
      </c>
      <c r="H84" s="42">
        <v>2378</v>
      </c>
      <c r="I84" s="42">
        <v>627</v>
      </c>
      <c r="J84" s="85">
        <v>624</v>
      </c>
      <c r="K84" s="84">
        <f t="shared" si="10"/>
        <v>9621</v>
      </c>
      <c r="L84" s="85">
        <f t="shared" si="9"/>
        <v>9535</v>
      </c>
      <c r="M84" s="47"/>
      <c r="N84" s="12"/>
    </row>
    <row r="85" spans="1:14" ht="12.75">
      <c r="A85" s="241"/>
      <c r="B85" s="239">
        <v>21</v>
      </c>
      <c r="C85" s="201">
        <v>2</v>
      </c>
      <c r="D85" s="198">
        <v>2011</v>
      </c>
      <c r="E85" s="84">
        <v>6397</v>
      </c>
      <c r="F85" s="85">
        <v>6396</v>
      </c>
      <c r="G85" s="84">
        <v>1882</v>
      </c>
      <c r="H85" s="42">
        <v>1879</v>
      </c>
      <c r="I85" s="42">
        <v>561</v>
      </c>
      <c r="J85" s="85">
        <v>560</v>
      </c>
      <c r="K85" s="84">
        <f t="shared" si="10"/>
        <v>8840</v>
      </c>
      <c r="L85" s="85">
        <f t="shared" si="9"/>
        <v>8835</v>
      </c>
      <c r="M85" s="47"/>
      <c r="N85" s="12"/>
    </row>
    <row r="86" spans="1:14" ht="12.75">
      <c r="A86" s="241"/>
      <c r="B86" s="239">
        <v>22</v>
      </c>
      <c r="C86" s="201">
        <v>2</v>
      </c>
      <c r="D86" s="198">
        <v>2011</v>
      </c>
      <c r="E86" s="84">
        <v>5848</v>
      </c>
      <c r="F86" s="85">
        <v>5839</v>
      </c>
      <c r="G86" s="84">
        <v>2305</v>
      </c>
      <c r="H86" s="42">
        <v>2294</v>
      </c>
      <c r="I86" s="42">
        <v>434</v>
      </c>
      <c r="J86" s="85">
        <v>429</v>
      </c>
      <c r="K86" s="84">
        <f t="shared" si="10"/>
        <v>8587</v>
      </c>
      <c r="L86" s="85">
        <f t="shared" si="9"/>
        <v>8562</v>
      </c>
      <c r="M86" s="47"/>
      <c r="N86" s="12"/>
    </row>
    <row r="87" spans="1:14" ht="12.75">
      <c r="A87" s="241"/>
      <c r="B87" s="239">
        <v>23</v>
      </c>
      <c r="C87" s="201">
        <v>2</v>
      </c>
      <c r="D87" s="198">
        <v>2011</v>
      </c>
      <c r="E87" s="84">
        <v>4008</v>
      </c>
      <c r="F87" s="85">
        <v>3999</v>
      </c>
      <c r="G87" s="84">
        <v>2344</v>
      </c>
      <c r="H87" s="42">
        <v>2277</v>
      </c>
      <c r="I87" s="42">
        <v>641</v>
      </c>
      <c r="J87" s="85">
        <v>640</v>
      </c>
      <c r="K87" s="84">
        <f t="shared" si="10"/>
        <v>6993</v>
      </c>
      <c r="L87" s="85">
        <f t="shared" si="9"/>
        <v>6916</v>
      </c>
      <c r="M87" s="47"/>
      <c r="N87" s="12"/>
    </row>
    <row r="88" spans="1:14" ht="12.75">
      <c r="A88" s="241"/>
      <c r="B88" s="239">
        <v>24</v>
      </c>
      <c r="C88" s="201">
        <v>2</v>
      </c>
      <c r="D88" s="198">
        <v>2011</v>
      </c>
      <c r="E88" s="84">
        <v>7608</v>
      </c>
      <c r="F88" s="85">
        <v>7606</v>
      </c>
      <c r="G88" s="84">
        <v>2951</v>
      </c>
      <c r="H88" s="42">
        <v>2933</v>
      </c>
      <c r="I88" s="42">
        <v>733</v>
      </c>
      <c r="J88" s="85">
        <v>720</v>
      </c>
      <c r="K88" s="84">
        <f t="shared" si="10"/>
        <v>11292</v>
      </c>
      <c r="L88" s="85">
        <f t="shared" si="9"/>
        <v>11259</v>
      </c>
      <c r="M88" s="47"/>
      <c r="N88" s="12"/>
    </row>
    <row r="89" spans="1:14" ht="12.75">
      <c r="A89" s="241"/>
      <c r="B89" s="239">
        <v>25</v>
      </c>
      <c r="C89" s="201">
        <v>2</v>
      </c>
      <c r="D89" s="198">
        <v>2011</v>
      </c>
      <c r="E89" s="84">
        <v>8655</v>
      </c>
      <c r="F89" s="85">
        <v>8648</v>
      </c>
      <c r="G89" s="84">
        <v>2740</v>
      </c>
      <c r="H89" s="42">
        <v>2703</v>
      </c>
      <c r="I89" s="42">
        <v>477</v>
      </c>
      <c r="J89" s="85">
        <v>474</v>
      </c>
      <c r="K89" s="84">
        <f t="shared" si="10"/>
        <v>11872</v>
      </c>
      <c r="L89" s="85">
        <f t="shared" si="9"/>
        <v>11825</v>
      </c>
      <c r="M89" s="47"/>
      <c r="N89" s="12"/>
    </row>
    <row r="90" spans="1:14" ht="13.5" thickBot="1">
      <c r="A90" s="241"/>
      <c r="B90" s="240">
        <v>28</v>
      </c>
      <c r="C90" s="203">
        <v>2</v>
      </c>
      <c r="D90" s="199">
        <v>2011</v>
      </c>
      <c r="E90" s="86">
        <v>10603</v>
      </c>
      <c r="F90" s="87">
        <v>10595</v>
      </c>
      <c r="G90" s="86">
        <v>3119</v>
      </c>
      <c r="H90" s="88">
        <v>3085</v>
      </c>
      <c r="I90" s="88">
        <v>796</v>
      </c>
      <c r="J90" s="87">
        <v>788</v>
      </c>
      <c r="K90" s="86">
        <f t="shared" si="10"/>
        <v>14518</v>
      </c>
      <c r="L90" s="87">
        <f t="shared" si="9"/>
        <v>14468</v>
      </c>
      <c r="M90" s="47"/>
      <c r="N90" s="12"/>
    </row>
    <row r="91" spans="2:13" ht="12.75" customHeight="1">
      <c r="B91" s="44"/>
      <c r="C91" s="44"/>
      <c r="D91" s="14"/>
      <c r="E91" s="45"/>
      <c r="F91" s="45"/>
      <c r="G91" s="45"/>
      <c r="H91" s="45"/>
      <c r="I91" s="45"/>
      <c r="J91" s="45"/>
      <c r="K91" s="45"/>
      <c r="L91" s="45"/>
      <c r="M91" s="2"/>
    </row>
    <row r="92" spans="2:15" ht="12.75">
      <c r="B92" s="44"/>
      <c r="C92" s="44"/>
      <c r="D92" s="14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2"/>
    </row>
    <row r="93" spans="2:15" ht="13.5" thickBot="1">
      <c r="B93" s="2"/>
      <c r="C93" s="2"/>
      <c r="D93" s="2"/>
      <c r="E93" s="47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2:15" ht="13.5" thickBot="1">
      <c r="B94" s="2"/>
      <c r="C94" s="2"/>
      <c r="D94" s="294" t="s">
        <v>30</v>
      </c>
      <c r="E94" s="295"/>
      <c r="F94" s="284" t="s">
        <v>31</v>
      </c>
      <c r="G94" s="284"/>
      <c r="H94" s="284"/>
      <c r="I94" s="284"/>
      <c r="J94" s="287" t="s">
        <v>21</v>
      </c>
      <c r="K94" s="288"/>
      <c r="L94" s="2"/>
      <c r="M94" s="2"/>
      <c r="N94" s="2"/>
      <c r="O94" s="2"/>
    </row>
    <row r="95" spans="2:13" ht="13.5" thickBot="1">
      <c r="B95" s="48"/>
      <c r="C95" s="48"/>
      <c r="D95" s="265" t="s">
        <v>0</v>
      </c>
      <c r="E95" s="266"/>
      <c r="F95" s="267" t="s">
        <v>1</v>
      </c>
      <c r="G95" s="268"/>
      <c r="H95" s="268" t="s">
        <v>2</v>
      </c>
      <c r="I95" s="269"/>
      <c r="J95" s="289"/>
      <c r="K95" s="290"/>
      <c r="L95" s="2"/>
      <c r="M95" s="2"/>
    </row>
    <row r="96" spans="2:13" ht="26.25" thickBot="1">
      <c r="B96" s="298" t="str">
        <f>+K2</f>
        <v>FEBRERO 2011</v>
      </c>
      <c r="C96" s="310"/>
      <c r="D96" s="15" t="s">
        <v>93</v>
      </c>
      <c r="E96" s="16" t="s">
        <v>94</v>
      </c>
      <c r="F96" s="15" t="s">
        <v>93</v>
      </c>
      <c r="G96" s="17" t="s">
        <v>94</v>
      </c>
      <c r="H96" s="15" t="s">
        <v>93</v>
      </c>
      <c r="I96" s="17" t="s">
        <v>94</v>
      </c>
      <c r="J96" s="15" t="s">
        <v>93</v>
      </c>
      <c r="K96" s="17" t="s">
        <v>94</v>
      </c>
      <c r="L96" s="2"/>
      <c r="M96" s="2"/>
    </row>
    <row r="97" spans="2:13" ht="12.75">
      <c r="B97" s="300" t="s">
        <v>18</v>
      </c>
      <c r="C97" s="311"/>
      <c r="D97" s="130">
        <f aca="true" t="shared" si="11" ref="D97:K97">AVERAGE(E71:E90)</f>
        <v>8015.05</v>
      </c>
      <c r="E97" s="131">
        <f t="shared" si="11"/>
        <v>8005.7</v>
      </c>
      <c r="F97" s="130">
        <f t="shared" si="11"/>
        <v>2390.6</v>
      </c>
      <c r="G97" s="131">
        <f t="shared" si="11"/>
        <v>2365.1</v>
      </c>
      <c r="H97" s="130">
        <f t="shared" si="11"/>
        <v>446.1</v>
      </c>
      <c r="I97" s="131">
        <f t="shared" si="11"/>
        <v>441.5</v>
      </c>
      <c r="J97" s="130">
        <f t="shared" si="11"/>
        <v>10851.75</v>
      </c>
      <c r="K97" s="131">
        <f t="shared" si="11"/>
        <v>10812.3</v>
      </c>
      <c r="L97" s="2"/>
      <c r="M97" s="2"/>
    </row>
    <row r="98" spans="2:13" ht="12.75">
      <c r="B98" s="285" t="s">
        <v>19</v>
      </c>
      <c r="C98" s="313"/>
      <c r="D98" s="134">
        <f aca="true" t="shared" si="12" ref="D98:K98">MAX(E71:E90)</f>
        <v>12192</v>
      </c>
      <c r="E98" s="135">
        <f t="shared" si="12"/>
        <v>12184</v>
      </c>
      <c r="F98" s="134">
        <f t="shared" si="12"/>
        <v>3119</v>
      </c>
      <c r="G98" s="135">
        <f t="shared" si="12"/>
        <v>3085</v>
      </c>
      <c r="H98" s="134">
        <f t="shared" si="12"/>
        <v>796</v>
      </c>
      <c r="I98" s="135">
        <f t="shared" si="12"/>
        <v>788</v>
      </c>
      <c r="J98" s="134">
        <f t="shared" si="12"/>
        <v>14696</v>
      </c>
      <c r="K98" s="135">
        <f t="shared" si="12"/>
        <v>14655</v>
      </c>
      <c r="L98" s="2"/>
      <c r="M98" s="2"/>
    </row>
    <row r="99" spans="2:13" ht="13.5" thickBot="1">
      <c r="B99" s="273" t="s">
        <v>20</v>
      </c>
      <c r="C99" s="312"/>
      <c r="D99" s="138">
        <f aca="true" t="shared" si="13" ref="D99:K99">MIN(E71:E90)</f>
        <v>4008</v>
      </c>
      <c r="E99" s="139">
        <f t="shared" si="13"/>
        <v>3999</v>
      </c>
      <c r="F99" s="138">
        <f t="shared" si="13"/>
        <v>1882</v>
      </c>
      <c r="G99" s="139">
        <f t="shared" si="13"/>
        <v>1879</v>
      </c>
      <c r="H99" s="138">
        <f t="shared" si="13"/>
        <v>113</v>
      </c>
      <c r="I99" s="139">
        <f t="shared" si="13"/>
        <v>113</v>
      </c>
      <c r="J99" s="138">
        <f t="shared" si="13"/>
        <v>6993</v>
      </c>
      <c r="K99" s="139">
        <f t="shared" si="13"/>
        <v>6916</v>
      </c>
      <c r="L99" s="2"/>
      <c r="M99" s="2"/>
    </row>
    <row r="100" spans="2:15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3" spans="3:14" ht="12.75">
      <c r="C103" s="2"/>
      <c r="D103" s="2"/>
      <c r="E103" s="2"/>
      <c r="F103" s="46"/>
      <c r="G103" s="2"/>
      <c r="H103" s="2"/>
      <c r="I103" s="2"/>
      <c r="J103" s="2"/>
      <c r="K103" s="2"/>
      <c r="L103" s="2"/>
      <c r="M103" s="2"/>
      <c r="N103" s="2"/>
    </row>
    <row r="104" spans="2:14" ht="12.75">
      <c r="B104" s="49"/>
      <c r="C104" s="105"/>
      <c r="D104" s="105"/>
      <c r="E104" s="105"/>
      <c r="F104" s="167"/>
      <c r="G104" s="105"/>
      <c r="H104" s="105"/>
      <c r="I104" s="105"/>
      <c r="J104" s="105"/>
      <c r="K104" s="105"/>
      <c r="L104" s="105"/>
      <c r="M104" s="105"/>
      <c r="N104" s="105"/>
    </row>
    <row r="105" spans="2:14" ht="12.75">
      <c r="B105" s="49"/>
      <c r="C105" s="105"/>
      <c r="D105" s="105"/>
      <c r="E105" s="105"/>
      <c r="F105" s="127"/>
      <c r="G105" s="105"/>
      <c r="H105" s="105"/>
      <c r="I105" s="105"/>
      <c r="J105" s="105"/>
      <c r="K105" s="105"/>
      <c r="L105" s="105"/>
      <c r="M105" s="105"/>
      <c r="N105" s="106"/>
    </row>
    <row r="106" spans="2:14" ht="12.75">
      <c r="B106" s="49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6"/>
    </row>
    <row r="107" spans="2:14" ht="12.75"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2"/>
    </row>
    <row r="108" spans="2:14" ht="12.75"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2"/>
    </row>
    <row r="109" spans="2:15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2:15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="2" customFormat="1" ht="12.75">
      <c r="A111" s="41"/>
    </row>
    <row r="112" spans="1:17" ht="12.75">
      <c r="A112" s="140"/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</row>
    <row r="113" spans="1:17" ht="12.75">
      <c r="A113" s="140"/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</row>
    <row r="114" spans="1:17" ht="12.75">
      <c r="A114" s="140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</row>
    <row r="115" spans="1:17" ht="12.75">
      <c r="A115" s="140"/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</row>
    <row r="116" spans="1:17" ht="12.75">
      <c r="A116" s="140"/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</row>
    <row r="117" spans="1:17" ht="12.75">
      <c r="A117" s="140"/>
      <c r="B117" s="125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</row>
    <row r="118" spans="1:17" ht="12.75">
      <c r="A118" s="140"/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</row>
    <row r="119" spans="1:17" ht="12.75">
      <c r="A119" s="140"/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</row>
    <row r="120" spans="1:17" ht="12.75" customHeight="1">
      <c r="A120" s="140"/>
      <c r="B120" s="259"/>
      <c r="C120" s="259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126"/>
      <c r="O120" s="126"/>
      <c r="P120" s="126"/>
      <c r="Q120" s="126"/>
    </row>
    <row r="121" spans="1:17" ht="12.75">
      <c r="A121" s="140"/>
      <c r="B121" s="92"/>
      <c r="C121" s="9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126"/>
      <c r="O121" s="126"/>
      <c r="P121" s="126"/>
      <c r="Q121" s="126"/>
    </row>
    <row r="122" spans="1:17" ht="12.75" customHeight="1">
      <c r="A122" s="140"/>
      <c r="B122" s="260"/>
      <c r="C122" s="125"/>
      <c r="D122" s="148"/>
      <c r="E122" s="148"/>
      <c r="F122" s="148"/>
      <c r="G122" s="148"/>
      <c r="H122" s="148"/>
      <c r="I122" s="148"/>
      <c r="J122" s="148"/>
      <c r="K122" s="148"/>
      <c r="L122" s="149"/>
      <c r="M122" s="149"/>
      <c r="N122" s="126"/>
      <c r="O122" s="126"/>
      <c r="P122" s="126"/>
      <c r="Q122" s="126"/>
    </row>
    <row r="123" spans="1:17" ht="12.75">
      <c r="A123" s="140"/>
      <c r="B123" s="260"/>
      <c r="C123" s="125"/>
      <c r="D123" s="148"/>
      <c r="E123" s="148"/>
      <c r="F123" s="148"/>
      <c r="G123" s="148"/>
      <c r="H123" s="148"/>
      <c r="I123" s="148"/>
      <c r="J123" s="148"/>
      <c r="K123" s="148"/>
      <c r="L123" s="149"/>
      <c r="M123" s="149"/>
      <c r="N123" s="126"/>
      <c r="O123" s="126"/>
      <c r="P123" s="126"/>
      <c r="Q123" s="126"/>
    </row>
    <row r="124" spans="1:17" ht="12.75">
      <c r="A124" s="140"/>
      <c r="B124" s="260"/>
      <c r="C124" s="125"/>
      <c r="D124" s="148"/>
      <c r="E124" s="148"/>
      <c r="F124" s="148"/>
      <c r="G124" s="148"/>
      <c r="H124" s="148"/>
      <c r="I124" s="148"/>
      <c r="J124" s="148"/>
      <c r="K124" s="148"/>
      <c r="L124" s="149"/>
      <c r="M124" s="149"/>
      <c r="N124" s="126"/>
      <c r="O124" s="126"/>
      <c r="P124" s="126"/>
      <c r="Q124" s="126"/>
    </row>
    <row r="125" spans="1:17" ht="12.75">
      <c r="A125" s="140"/>
      <c r="B125" s="260"/>
      <c r="C125" s="125"/>
      <c r="D125" s="148"/>
      <c r="E125" s="148"/>
      <c r="F125" s="148"/>
      <c r="G125" s="148"/>
      <c r="H125" s="148"/>
      <c r="I125" s="148"/>
      <c r="J125" s="148"/>
      <c r="K125" s="148"/>
      <c r="L125" s="149"/>
      <c r="M125" s="149"/>
      <c r="N125" s="126"/>
      <c r="O125" s="126"/>
      <c r="P125" s="126"/>
      <c r="Q125" s="126"/>
    </row>
    <row r="126" spans="1:17" ht="12.75">
      <c r="A126" s="140"/>
      <c r="B126" s="260"/>
      <c r="C126" s="125"/>
      <c r="D126" s="148"/>
      <c r="E126" s="148"/>
      <c r="F126" s="148"/>
      <c r="G126" s="148"/>
      <c r="H126" s="148"/>
      <c r="I126" s="148"/>
      <c r="J126" s="148"/>
      <c r="K126" s="148"/>
      <c r="L126" s="149"/>
      <c r="M126" s="149"/>
      <c r="N126" s="126"/>
      <c r="O126" s="126"/>
      <c r="P126" s="126"/>
      <c r="Q126" s="126"/>
    </row>
    <row r="127" spans="1:17" ht="12.75">
      <c r="A127" s="140"/>
      <c r="B127" s="260"/>
      <c r="C127" s="125"/>
      <c r="D127" s="148"/>
      <c r="E127" s="148"/>
      <c r="F127" s="148"/>
      <c r="G127" s="148"/>
      <c r="H127" s="148"/>
      <c r="I127" s="148"/>
      <c r="J127" s="148"/>
      <c r="K127" s="148"/>
      <c r="L127" s="149"/>
      <c r="M127" s="149"/>
      <c r="N127" s="126"/>
      <c r="O127" s="126"/>
      <c r="P127" s="126"/>
      <c r="Q127" s="126"/>
    </row>
    <row r="128" spans="1:17" ht="12.75">
      <c r="A128" s="140"/>
      <c r="B128" s="260"/>
      <c r="C128" s="125"/>
      <c r="D128" s="148"/>
      <c r="E128" s="148"/>
      <c r="F128" s="148"/>
      <c r="G128" s="148"/>
      <c r="H128" s="148"/>
      <c r="I128" s="148"/>
      <c r="J128" s="148"/>
      <c r="K128" s="148"/>
      <c r="L128" s="149"/>
      <c r="M128" s="149"/>
      <c r="N128" s="126"/>
      <c r="O128" s="126"/>
      <c r="P128" s="126"/>
      <c r="Q128" s="126"/>
    </row>
    <row r="129" spans="1:17" ht="12.75">
      <c r="A129" s="140"/>
      <c r="B129" s="260"/>
      <c r="C129" s="125"/>
      <c r="D129" s="148"/>
      <c r="E129" s="148"/>
      <c r="F129" s="148"/>
      <c r="G129" s="148"/>
      <c r="H129" s="148"/>
      <c r="I129" s="148"/>
      <c r="J129" s="148"/>
      <c r="K129" s="148"/>
      <c r="L129" s="149"/>
      <c r="M129" s="149"/>
      <c r="N129" s="126"/>
      <c r="O129" s="126"/>
      <c r="P129" s="126"/>
      <c r="Q129" s="126"/>
    </row>
    <row r="130" spans="1:17" ht="12.75">
      <c r="A130" s="140"/>
      <c r="B130" s="260"/>
      <c r="C130" s="125"/>
      <c r="D130" s="148"/>
      <c r="E130" s="148"/>
      <c r="F130" s="148"/>
      <c r="G130" s="148"/>
      <c r="H130" s="148"/>
      <c r="I130" s="148"/>
      <c r="J130" s="148"/>
      <c r="K130" s="148"/>
      <c r="L130" s="149"/>
      <c r="M130" s="149"/>
      <c r="N130" s="126"/>
      <c r="O130" s="126"/>
      <c r="P130" s="126"/>
      <c r="Q130" s="126"/>
    </row>
    <row r="131" spans="1:17" ht="12.75">
      <c r="A131" s="140"/>
      <c r="B131" s="260"/>
      <c r="C131" s="125"/>
      <c r="D131" s="148"/>
      <c r="E131" s="148"/>
      <c r="F131" s="148"/>
      <c r="G131" s="148"/>
      <c r="H131" s="148"/>
      <c r="I131" s="148"/>
      <c r="J131" s="148"/>
      <c r="K131" s="148"/>
      <c r="L131" s="149"/>
      <c r="M131" s="149"/>
      <c r="N131" s="126"/>
      <c r="O131" s="126"/>
      <c r="P131" s="126"/>
      <c r="Q131" s="126"/>
    </row>
    <row r="132" spans="1:17" ht="12.75">
      <c r="A132" s="140"/>
      <c r="B132" s="260"/>
      <c r="C132" s="125"/>
      <c r="D132" s="148"/>
      <c r="E132" s="148"/>
      <c r="F132" s="148"/>
      <c r="G132" s="148"/>
      <c r="H132" s="148"/>
      <c r="I132" s="148"/>
      <c r="J132" s="148"/>
      <c r="K132" s="148"/>
      <c r="L132" s="149"/>
      <c r="M132" s="149"/>
      <c r="N132" s="126"/>
      <c r="O132" s="126"/>
      <c r="P132" s="126"/>
      <c r="Q132" s="126"/>
    </row>
    <row r="133" spans="1:17" ht="12.75">
      <c r="A133" s="140"/>
      <c r="B133" s="260"/>
      <c r="C133" s="125"/>
      <c r="D133" s="148"/>
      <c r="E133" s="148"/>
      <c r="F133" s="148"/>
      <c r="G133" s="148"/>
      <c r="H133" s="148"/>
      <c r="I133" s="148"/>
      <c r="J133" s="148"/>
      <c r="K133" s="148"/>
      <c r="L133" s="149"/>
      <c r="M133" s="149"/>
      <c r="N133" s="126"/>
      <c r="O133" s="126"/>
      <c r="P133" s="126"/>
      <c r="Q133" s="126"/>
    </row>
    <row r="134" spans="1:17" ht="12.75">
      <c r="A134" s="140"/>
      <c r="B134" s="259"/>
      <c r="C134" s="259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26"/>
      <c r="O134" s="126"/>
      <c r="P134" s="126"/>
      <c r="Q134" s="126"/>
    </row>
    <row r="135" spans="1:17" ht="12.75">
      <c r="A135" s="140"/>
      <c r="B135" s="260"/>
      <c r="C135" s="125"/>
      <c r="D135" s="148"/>
      <c r="E135" s="148"/>
      <c r="F135" s="148"/>
      <c r="G135" s="148"/>
      <c r="H135" s="148"/>
      <c r="I135" s="148"/>
      <c r="J135" s="148"/>
      <c r="K135" s="148"/>
      <c r="L135" s="149"/>
      <c r="M135" s="149"/>
      <c r="N135" s="126"/>
      <c r="O135" s="126"/>
      <c r="P135" s="126"/>
      <c r="Q135" s="126"/>
    </row>
    <row r="136" spans="1:17" ht="12.75">
      <c r="A136" s="140"/>
      <c r="B136" s="260"/>
      <c r="C136" s="125"/>
      <c r="D136" s="148"/>
      <c r="E136" s="148"/>
      <c r="F136" s="148"/>
      <c r="G136" s="148"/>
      <c r="H136" s="148"/>
      <c r="I136" s="148"/>
      <c r="J136" s="148"/>
      <c r="K136" s="148"/>
      <c r="L136" s="149"/>
      <c r="M136" s="149"/>
      <c r="N136" s="126"/>
      <c r="O136" s="126"/>
      <c r="P136" s="126"/>
      <c r="Q136" s="126"/>
    </row>
    <row r="137" spans="1:17" ht="12.75">
      <c r="A137" s="140"/>
      <c r="B137" s="260"/>
      <c r="C137" s="125"/>
      <c r="D137" s="148"/>
      <c r="E137" s="148"/>
      <c r="F137" s="148"/>
      <c r="G137" s="148"/>
      <c r="H137" s="148"/>
      <c r="I137" s="148"/>
      <c r="J137" s="148"/>
      <c r="K137" s="148"/>
      <c r="L137" s="149"/>
      <c r="M137" s="149"/>
      <c r="N137" s="126"/>
      <c r="O137" s="126"/>
      <c r="P137" s="126"/>
      <c r="Q137" s="126"/>
    </row>
    <row r="138" spans="1:17" ht="12.75">
      <c r="A138" s="140"/>
      <c r="B138" s="260"/>
      <c r="C138" s="125"/>
      <c r="D138" s="148"/>
      <c r="E138" s="148"/>
      <c r="F138" s="148"/>
      <c r="G138" s="148"/>
      <c r="H138" s="148"/>
      <c r="I138" s="148"/>
      <c r="J138" s="148"/>
      <c r="K138" s="148"/>
      <c r="L138" s="149"/>
      <c r="M138" s="149"/>
      <c r="N138" s="126"/>
      <c r="O138" s="126"/>
      <c r="P138" s="126"/>
      <c r="Q138" s="126"/>
    </row>
    <row r="139" spans="1:17" ht="12.75">
      <c r="A139" s="140"/>
      <c r="B139" s="260"/>
      <c r="C139" s="125"/>
      <c r="D139" s="148"/>
      <c r="E139" s="148"/>
      <c r="F139" s="148"/>
      <c r="G139" s="148"/>
      <c r="H139" s="148"/>
      <c r="I139" s="148"/>
      <c r="J139" s="148"/>
      <c r="K139" s="148"/>
      <c r="L139" s="149"/>
      <c r="M139" s="149"/>
      <c r="N139" s="126"/>
      <c r="O139" s="126"/>
      <c r="P139" s="126"/>
      <c r="Q139" s="126"/>
    </row>
    <row r="140" spans="1:17" ht="12.75">
      <c r="A140" s="140"/>
      <c r="B140" s="260"/>
      <c r="C140" s="125"/>
      <c r="D140" s="148"/>
      <c r="E140" s="148"/>
      <c r="F140" s="148"/>
      <c r="G140" s="148"/>
      <c r="H140" s="148"/>
      <c r="I140" s="148"/>
      <c r="J140" s="148"/>
      <c r="K140" s="148"/>
      <c r="L140" s="149"/>
      <c r="M140" s="149"/>
      <c r="N140" s="126"/>
      <c r="O140" s="126"/>
      <c r="P140" s="126"/>
      <c r="Q140" s="126"/>
    </row>
    <row r="141" spans="1:17" ht="12.75">
      <c r="A141" s="140"/>
      <c r="B141" s="260"/>
      <c r="C141" s="125"/>
      <c r="D141" s="148"/>
      <c r="E141" s="148"/>
      <c r="F141" s="148"/>
      <c r="G141" s="148"/>
      <c r="H141" s="148"/>
      <c r="I141" s="148"/>
      <c r="J141" s="148"/>
      <c r="K141" s="148"/>
      <c r="L141" s="149"/>
      <c r="M141" s="149"/>
      <c r="N141" s="126"/>
      <c r="O141" s="126"/>
      <c r="P141" s="126"/>
      <c r="Q141" s="126"/>
    </row>
    <row r="142" spans="1:17" ht="12.75">
      <c r="A142" s="140"/>
      <c r="B142" s="260"/>
      <c r="C142" s="125"/>
      <c r="D142" s="148"/>
      <c r="E142" s="148"/>
      <c r="F142" s="148"/>
      <c r="G142" s="148"/>
      <c r="H142" s="148"/>
      <c r="I142" s="148"/>
      <c r="J142" s="148"/>
      <c r="K142" s="148"/>
      <c r="L142" s="149"/>
      <c r="M142" s="149"/>
      <c r="N142" s="126"/>
      <c r="O142" s="126"/>
      <c r="P142" s="126"/>
      <c r="Q142" s="126"/>
    </row>
    <row r="143" spans="1:17" ht="12.75">
      <c r="A143" s="140"/>
      <c r="B143" s="260"/>
      <c r="C143" s="125"/>
      <c r="D143" s="148"/>
      <c r="E143" s="148"/>
      <c r="F143" s="148"/>
      <c r="G143" s="148"/>
      <c r="H143" s="148"/>
      <c r="I143" s="148"/>
      <c r="J143" s="148"/>
      <c r="K143" s="148"/>
      <c r="L143" s="149"/>
      <c r="M143" s="149"/>
      <c r="N143" s="126"/>
      <c r="O143" s="126"/>
      <c r="P143" s="126"/>
      <c r="Q143" s="126"/>
    </row>
    <row r="144" spans="1:17" ht="12.75">
      <c r="A144" s="140"/>
      <c r="B144" s="260"/>
      <c r="C144" s="125"/>
      <c r="D144" s="148"/>
      <c r="E144" s="148"/>
      <c r="F144" s="148"/>
      <c r="G144" s="148"/>
      <c r="H144" s="148"/>
      <c r="I144" s="148"/>
      <c r="J144" s="148"/>
      <c r="K144" s="148"/>
      <c r="L144" s="149"/>
      <c r="M144" s="149"/>
      <c r="N144" s="126"/>
      <c r="O144" s="126"/>
      <c r="P144" s="126"/>
      <c r="Q144" s="126"/>
    </row>
    <row r="145" spans="1:17" ht="12.75">
      <c r="A145" s="140"/>
      <c r="B145" s="260"/>
      <c r="C145" s="125"/>
      <c r="D145" s="148"/>
      <c r="E145" s="148"/>
      <c r="F145" s="148"/>
      <c r="G145" s="148"/>
      <c r="H145" s="148"/>
      <c r="I145" s="148"/>
      <c r="J145" s="148"/>
      <c r="K145" s="148"/>
      <c r="L145" s="149"/>
      <c r="M145" s="149"/>
      <c r="N145" s="126"/>
      <c r="O145" s="126"/>
      <c r="P145" s="126"/>
      <c r="Q145" s="126"/>
    </row>
    <row r="146" spans="1:17" ht="12.75">
      <c r="A146" s="140"/>
      <c r="B146" s="260"/>
      <c r="C146" s="125"/>
      <c r="D146" s="148"/>
      <c r="E146" s="148"/>
      <c r="F146" s="148"/>
      <c r="G146" s="148"/>
      <c r="H146" s="148"/>
      <c r="I146" s="148"/>
      <c r="J146" s="148"/>
      <c r="K146" s="148"/>
      <c r="L146" s="149"/>
      <c r="M146" s="149"/>
      <c r="N146" s="126"/>
      <c r="O146" s="126"/>
      <c r="P146" s="126"/>
      <c r="Q146" s="126"/>
    </row>
    <row r="147" spans="1:17" ht="12.75">
      <c r="A147" s="140"/>
      <c r="B147" s="259"/>
      <c r="C147" s="259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26"/>
      <c r="O147" s="126"/>
      <c r="P147" s="126"/>
      <c r="Q147" s="126"/>
    </row>
    <row r="148" spans="1:17" ht="12.75">
      <c r="A148" s="140"/>
      <c r="B148" s="257"/>
      <c r="C148" s="258"/>
      <c r="D148" s="258"/>
      <c r="E148" s="258"/>
      <c r="F148" s="258"/>
      <c r="G148" s="258"/>
      <c r="H148" s="258"/>
      <c r="I148" s="258"/>
      <c r="J148" s="258"/>
      <c r="K148" s="258"/>
      <c r="L148" s="258"/>
      <c r="M148" s="258"/>
      <c r="N148" s="126"/>
      <c r="O148" s="126"/>
      <c r="P148" s="126"/>
      <c r="Q148" s="126"/>
    </row>
    <row r="149" spans="1:17" ht="12.75">
      <c r="A149" s="140"/>
      <c r="B149" s="257"/>
      <c r="C149" s="258"/>
      <c r="D149" s="258"/>
      <c r="E149" s="258"/>
      <c r="F149" s="258"/>
      <c r="G149" s="258"/>
      <c r="H149" s="258"/>
      <c r="I149" s="258"/>
      <c r="J149" s="258"/>
      <c r="K149" s="258"/>
      <c r="L149" s="258"/>
      <c r="M149" s="258"/>
      <c r="N149" s="126"/>
      <c r="O149" s="126"/>
      <c r="P149" s="126"/>
      <c r="Q149" s="126"/>
    </row>
    <row r="150" spans="1:17" ht="12.75">
      <c r="A150" s="140"/>
      <c r="B150" s="257"/>
      <c r="C150" s="258"/>
      <c r="D150" s="258"/>
      <c r="E150" s="258"/>
      <c r="F150" s="258"/>
      <c r="G150" s="258"/>
      <c r="H150" s="258"/>
      <c r="I150" s="258"/>
      <c r="J150" s="258"/>
      <c r="K150" s="258"/>
      <c r="L150" s="258"/>
      <c r="M150" s="258"/>
      <c r="N150" s="126"/>
      <c r="O150" s="126"/>
      <c r="P150" s="126"/>
      <c r="Q150" s="126"/>
    </row>
    <row r="151" spans="1:17" ht="12.75">
      <c r="A151" s="140"/>
      <c r="B151" s="258"/>
      <c r="C151" s="258"/>
      <c r="D151" s="258"/>
      <c r="E151" s="258"/>
      <c r="F151" s="258"/>
      <c r="G151" s="258"/>
      <c r="H151" s="258"/>
      <c r="I151" s="258"/>
      <c r="J151" s="258"/>
      <c r="K151" s="258"/>
      <c r="L151" s="258"/>
      <c r="M151" s="258"/>
      <c r="N151" s="126"/>
      <c r="O151" s="126"/>
      <c r="P151" s="126"/>
      <c r="Q151" s="126"/>
    </row>
    <row r="152" spans="1:17" ht="12.75">
      <c r="A152" s="140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126"/>
      <c r="O152" s="126"/>
      <c r="P152" s="126"/>
      <c r="Q152" s="126"/>
    </row>
    <row r="153" spans="1:17" ht="12.75">
      <c r="A153" s="140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126"/>
      <c r="O153" s="126"/>
      <c r="P153" s="126"/>
      <c r="Q153" s="126"/>
    </row>
    <row r="154" spans="1:17" ht="12.75">
      <c r="A154" s="140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126"/>
      <c r="O154" s="126"/>
      <c r="P154" s="126"/>
      <c r="Q154" s="126"/>
    </row>
    <row r="155" spans="1:17" ht="12.75">
      <c r="A155" s="140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126"/>
      <c r="O155" s="126"/>
      <c r="P155" s="126"/>
      <c r="Q155" s="126"/>
    </row>
    <row r="156" spans="1:17" ht="12.75">
      <c r="A156" s="140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126"/>
      <c r="O156" s="126"/>
      <c r="P156" s="126"/>
      <c r="Q156" s="126"/>
    </row>
    <row r="157" spans="1:17" ht="12.75">
      <c r="A157" s="140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126"/>
      <c r="O157" s="126"/>
      <c r="P157" s="126"/>
      <c r="Q157" s="126"/>
    </row>
    <row r="158" spans="1:17" ht="12.75">
      <c r="A158" s="140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126"/>
      <c r="O158" s="126"/>
      <c r="P158" s="126"/>
      <c r="Q158" s="126"/>
    </row>
    <row r="159" spans="1:17" ht="12.75">
      <c r="A159" s="140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126"/>
      <c r="O159" s="126"/>
      <c r="P159" s="126"/>
      <c r="Q159" s="126"/>
    </row>
    <row r="160" spans="1:17" ht="12.75">
      <c r="A160" s="140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126"/>
      <c r="O160" s="126"/>
      <c r="P160" s="126"/>
      <c r="Q160" s="126"/>
    </row>
    <row r="161" spans="1:17" ht="12.75">
      <c r="A161" s="140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126"/>
      <c r="O161" s="126"/>
      <c r="P161" s="126"/>
      <c r="Q161" s="126"/>
    </row>
    <row r="162" spans="1:17" ht="12.75">
      <c r="A162" s="140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126"/>
      <c r="O162" s="126"/>
      <c r="P162" s="126"/>
      <c r="Q162" s="126"/>
    </row>
    <row r="163" spans="1:17" ht="12.75">
      <c r="A163" s="140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126"/>
      <c r="O163" s="126"/>
      <c r="P163" s="126"/>
      <c r="Q163" s="126"/>
    </row>
    <row r="164" spans="1:17" ht="12.75">
      <c r="A164" s="140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126"/>
      <c r="O164" s="126"/>
      <c r="P164" s="126"/>
      <c r="Q164" s="126"/>
    </row>
    <row r="165" spans="1:17" ht="12.75">
      <c r="A165" s="140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126"/>
      <c r="O165" s="126"/>
      <c r="P165" s="126"/>
      <c r="Q165" s="126"/>
    </row>
    <row r="166" spans="1:17" ht="12.75">
      <c r="A166" s="140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126"/>
      <c r="O166" s="126"/>
      <c r="P166" s="126"/>
      <c r="Q166" s="126"/>
    </row>
    <row r="167" spans="1:17" ht="12.75">
      <c r="A167" s="140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126"/>
      <c r="O167" s="126"/>
      <c r="P167" s="126"/>
      <c r="Q167" s="126"/>
    </row>
    <row r="168" spans="1:17" ht="12.75">
      <c r="A168" s="140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126"/>
      <c r="O168" s="126"/>
      <c r="P168" s="126"/>
      <c r="Q168" s="126"/>
    </row>
    <row r="169" spans="1:17" ht="12.75">
      <c r="A169" s="140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126"/>
      <c r="O169" s="126"/>
      <c r="P169" s="126"/>
      <c r="Q169" s="126"/>
    </row>
    <row r="170" spans="1:17" ht="12.75">
      <c r="A170" s="140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126"/>
      <c r="O170" s="126"/>
      <c r="P170" s="126"/>
      <c r="Q170" s="126"/>
    </row>
    <row r="171" spans="1:17" ht="12.75">
      <c r="A171" s="140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126"/>
      <c r="O171" s="126"/>
      <c r="P171" s="126"/>
      <c r="Q171" s="126"/>
    </row>
    <row r="172" spans="1:17" ht="12.75">
      <c r="A172" s="140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126"/>
      <c r="O172" s="126"/>
      <c r="P172" s="126"/>
      <c r="Q172" s="126"/>
    </row>
    <row r="173" spans="1:17" ht="12.75">
      <c r="A173" s="140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126"/>
      <c r="O173" s="126"/>
      <c r="P173" s="126"/>
      <c r="Q173" s="126"/>
    </row>
    <row r="174" spans="1:17" ht="12.75">
      <c r="A174" s="140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126"/>
      <c r="O174" s="126"/>
      <c r="P174" s="126"/>
      <c r="Q174" s="126"/>
    </row>
    <row r="175" spans="1:17" ht="12.75">
      <c r="A175" s="140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126"/>
      <c r="O175" s="126"/>
      <c r="P175" s="126"/>
      <c r="Q175" s="126"/>
    </row>
    <row r="176" spans="1:17" ht="12.75">
      <c r="A176" s="140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126"/>
      <c r="O176" s="126"/>
      <c r="P176" s="126"/>
      <c r="Q176" s="126"/>
    </row>
    <row r="177" spans="1:17" ht="12.75">
      <c r="A177" s="140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126"/>
      <c r="O177" s="126"/>
      <c r="P177" s="126"/>
      <c r="Q177" s="126"/>
    </row>
    <row r="178" spans="1:17" ht="12.75">
      <c r="A178" s="140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126"/>
      <c r="O178" s="126"/>
      <c r="P178" s="126"/>
      <c r="Q178" s="126"/>
    </row>
    <row r="179" spans="1:17" ht="12.75">
      <c r="A179" s="140"/>
      <c r="B179" s="151"/>
      <c r="C179" s="151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26"/>
      <c r="O179" s="126"/>
      <c r="P179" s="126"/>
      <c r="Q179" s="126"/>
    </row>
    <row r="180" spans="1:17" ht="12.75">
      <c r="A180" s="140"/>
      <c r="B180" s="151"/>
      <c r="C180" s="151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26"/>
      <c r="O180" s="126"/>
      <c r="P180" s="126"/>
      <c r="Q180" s="126"/>
    </row>
    <row r="181" spans="1:17" ht="12.75">
      <c r="A181" s="140"/>
      <c r="B181" s="151"/>
      <c r="C181" s="151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26"/>
      <c r="O181" s="126"/>
      <c r="P181" s="126"/>
      <c r="Q181" s="126"/>
    </row>
    <row r="182" spans="1:17" ht="12.75">
      <c r="A182" s="140"/>
      <c r="B182" s="263"/>
      <c r="C182" s="264"/>
      <c r="D182" s="259"/>
      <c r="E182" s="259"/>
      <c r="F182" s="259"/>
      <c r="G182" s="259"/>
      <c r="H182" s="259"/>
      <c r="I182" s="259"/>
      <c r="J182" s="259"/>
      <c r="K182" s="259"/>
      <c r="L182" s="259"/>
      <c r="M182" s="259"/>
      <c r="N182" s="126"/>
      <c r="O182" s="126"/>
      <c r="P182" s="126"/>
      <c r="Q182" s="126"/>
    </row>
    <row r="183" spans="1:17" ht="12.75">
      <c r="A183" s="140"/>
      <c r="B183" s="264"/>
      <c r="C183" s="264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126"/>
      <c r="O183" s="126"/>
      <c r="P183" s="126"/>
      <c r="Q183" s="126"/>
    </row>
    <row r="184" spans="1:17" ht="12.75" customHeight="1">
      <c r="A184" s="140"/>
      <c r="B184" s="260"/>
      <c r="C184" s="143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26"/>
      <c r="O184" s="126"/>
      <c r="P184" s="126"/>
      <c r="Q184" s="126"/>
    </row>
    <row r="185" spans="1:17" ht="12.75" customHeight="1">
      <c r="A185" s="140"/>
      <c r="B185" s="296"/>
      <c r="C185" s="143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26"/>
      <c r="O185" s="126"/>
      <c r="P185" s="126"/>
      <c r="Q185" s="126"/>
    </row>
    <row r="186" spans="1:17" ht="13.5" customHeight="1">
      <c r="A186" s="140"/>
      <c r="B186" s="296"/>
      <c r="C186" s="143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26"/>
      <c r="O186" s="126"/>
      <c r="P186" s="126"/>
      <c r="Q186" s="126"/>
    </row>
    <row r="187" spans="1:17" ht="12.75" customHeight="1">
      <c r="A187" s="140"/>
      <c r="B187" s="260"/>
      <c r="C187" s="143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26"/>
      <c r="O187" s="126"/>
      <c r="P187" s="126"/>
      <c r="Q187" s="126"/>
    </row>
    <row r="188" spans="1:17" ht="12.75" customHeight="1">
      <c r="A188" s="140"/>
      <c r="B188" s="296"/>
      <c r="C188" s="143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26"/>
      <c r="O188" s="126"/>
      <c r="P188" s="126"/>
      <c r="Q188" s="126"/>
    </row>
    <row r="189" spans="1:17" ht="13.5" customHeight="1">
      <c r="A189" s="140"/>
      <c r="B189" s="296"/>
      <c r="C189" s="143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26"/>
      <c r="O189" s="126"/>
      <c r="P189" s="126"/>
      <c r="Q189" s="126"/>
    </row>
    <row r="190" spans="1:17" ht="12.75">
      <c r="A190" s="140"/>
      <c r="B190" s="126"/>
      <c r="C190" s="126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26"/>
      <c r="O190" s="126"/>
      <c r="P190" s="126"/>
      <c r="Q190" s="126"/>
    </row>
    <row r="191" spans="1:17" ht="12.75">
      <c r="A191" s="140"/>
      <c r="B191" s="126"/>
      <c r="C191" s="126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26"/>
      <c r="O191" s="126"/>
      <c r="P191" s="126"/>
      <c r="Q191" s="126"/>
    </row>
    <row r="192" spans="1:17" ht="12.75">
      <c r="A192" s="140"/>
      <c r="B192" s="126"/>
      <c r="C192" s="126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26"/>
      <c r="O192" s="126"/>
      <c r="P192" s="126"/>
      <c r="Q192" s="126"/>
    </row>
    <row r="193" spans="1:17" ht="12.75">
      <c r="A193" s="140"/>
      <c r="B193" s="126"/>
      <c r="C193" s="126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26"/>
      <c r="O193" s="126"/>
      <c r="P193" s="126"/>
      <c r="Q193" s="126"/>
    </row>
    <row r="194" spans="1:17" ht="12.75">
      <c r="A194" s="140"/>
      <c r="B194" s="126"/>
      <c r="C194" s="126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26"/>
      <c r="O194" s="126"/>
      <c r="P194" s="126"/>
      <c r="Q194" s="126"/>
    </row>
    <row r="195" spans="1:17" ht="12.75">
      <c r="A195" s="140"/>
      <c r="B195" s="126"/>
      <c r="C195" s="126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26"/>
      <c r="O195" s="126"/>
      <c r="P195" s="126"/>
      <c r="Q195" s="126"/>
    </row>
    <row r="196" spans="1:17" ht="12.75">
      <c r="A196" s="140"/>
      <c r="B196" s="126"/>
      <c r="C196" s="126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26"/>
      <c r="O196" s="126"/>
      <c r="P196" s="126"/>
      <c r="Q196" s="126"/>
    </row>
    <row r="197" spans="1:17" ht="12.75">
      <c r="A197" s="140"/>
      <c r="B197" s="126"/>
      <c r="C197" s="126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26"/>
      <c r="O197" s="126"/>
      <c r="P197" s="126"/>
      <c r="Q197" s="126"/>
    </row>
    <row r="198" spans="1:17" ht="12.75">
      <c r="A198" s="140"/>
      <c r="B198" s="126"/>
      <c r="C198" s="126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26"/>
      <c r="O198" s="126"/>
      <c r="P198" s="126"/>
      <c r="Q198" s="126"/>
    </row>
    <row r="199" spans="1:17" ht="12.75">
      <c r="A199" s="140"/>
      <c r="B199" s="126"/>
      <c r="C199" s="126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26"/>
      <c r="O199" s="126"/>
      <c r="P199" s="126"/>
      <c r="Q199" s="126"/>
    </row>
    <row r="200" spans="1:17" ht="12.75">
      <c r="A200" s="140"/>
      <c r="B200" s="126"/>
      <c r="C200" s="126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26"/>
      <c r="O200" s="126"/>
      <c r="P200" s="126"/>
      <c r="Q200" s="126"/>
    </row>
    <row r="201" spans="1:17" ht="12.75">
      <c r="A201" s="140"/>
      <c r="B201" s="126"/>
      <c r="C201" s="126"/>
      <c r="D201" s="152"/>
      <c r="E201" s="152"/>
      <c r="F201" s="152"/>
      <c r="G201" s="152"/>
      <c r="H201" s="152"/>
      <c r="I201" s="152"/>
      <c r="J201" s="152"/>
      <c r="K201" s="152"/>
      <c r="L201" s="152"/>
      <c r="M201" s="152"/>
      <c r="N201" s="126"/>
      <c r="O201" s="126"/>
      <c r="P201" s="126"/>
      <c r="Q201" s="126"/>
    </row>
    <row r="202" spans="1:17" ht="12.75">
      <c r="A202" s="140"/>
      <c r="B202" s="126"/>
      <c r="C202" s="126"/>
      <c r="D202" s="152"/>
      <c r="E202" s="152"/>
      <c r="F202" s="152"/>
      <c r="G202" s="152"/>
      <c r="H202" s="152"/>
      <c r="I202" s="152"/>
      <c r="J202" s="152"/>
      <c r="K202" s="152"/>
      <c r="L202" s="152"/>
      <c r="M202" s="152"/>
      <c r="N202" s="126"/>
      <c r="O202" s="126"/>
      <c r="P202" s="126"/>
      <c r="Q202" s="126"/>
    </row>
    <row r="203" spans="1:17" ht="12.75">
      <c r="A203" s="140"/>
      <c r="B203" s="126"/>
      <c r="C203" s="126"/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  <c r="N203" s="126"/>
      <c r="O203" s="126"/>
      <c r="P203" s="126"/>
      <c r="Q203" s="126"/>
    </row>
    <row r="204" spans="1:17" ht="12.75">
      <c r="A204" s="140"/>
      <c r="B204" s="126"/>
      <c r="C204" s="126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26"/>
      <c r="O204" s="126"/>
      <c r="P204" s="126"/>
      <c r="Q204" s="126"/>
    </row>
    <row r="205" spans="1:17" ht="12.75">
      <c r="A205" s="140"/>
      <c r="B205" s="126"/>
      <c r="C205" s="126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  <c r="N205" s="126"/>
      <c r="O205" s="126"/>
      <c r="P205" s="126"/>
      <c r="Q205" s="126"/>
    </row>
    <row r="206" spans="1:17" ht="12.75">
      <c r="A206" s="140"/>
      <c r="B206" s="126"/>
      <c r="C206" s="126"/>
      <c r="D206" s="152"/>
      <c r="E206" s="152"/>
      <c r="F206" s="152"/>
      <c r="G206" s="152"/>
      <c r="H206" s="152"/>
      <c r="I206" s="152"/>
      <c r="J206" s="152"/>
      <c r="K206" s="152"/>
      <c r="L206" s="152"/>
      <c r="M206" s="152"/>
      <c r="N206" s="126"/>
      <c r="O206" s="126"/>
      <c r="P206" s="126"/>
      <c r="Q206" s="126"/>
    </row>
    <row r="207" spans="1:17" ht="12.75">
      <c r="A207" s="140"/>
      <c r="B207" s="126"/>
      <c r="C207" s="126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26"/>
      <c r="O207" s="126"/>
      <c r="P207" s="126"/>
      <c r="Q207" s="126"/>
    </row>
    <row r="208" spans="1:17" ht="12.75">
      <c r="A208" s="140"/>
      <c r="B208" s="126"/>
      <c r="C208" s="126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  <c r="N208" s="126"/>
      <c r="O208" s="126"/>
      <c r="P208" s="126"/>
      <c r="Q208" s="126"/>
    </row>
    <row r="209" spans="1:17" ht="12.75">
      <c r="A209" s="140"/>
      <c r="B209" s="126"/>
      <c r="C209" s="126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  <c r="N209" s="126"/>
      <c r="O209" s="126"/>
      <c r="P209" s="126"/>
      <c r="Q209" s="126"/>
    </row>
    <row r="210" spans="1:17" ht="12.75">
      <c r="A210" s="140"/>
      <c r="B210" s="126"/>
      <c r="C210" s="126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  <c r="N210" s="126"/>
      <c r="O210" s="126"/>
      <c r="P210" s="126"/>
      <c r="Q210" s="126"/>
    </row>
    <row r="211" spans="1:17" ht="12.75">
      <c r="A211" s="140"/>
      <c r="B211" s="126"/>
      <c r="C211" s="126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  <c r="N211" s="126"/>
      <c r="O211" s="126"/>
      <c r="P211" s="126"/>
      <c r="Q211" s="126"/>
    </row>
    <row r="212" spans="1:17" ht="12.75">
      <c r="A212" s="140"/>
      <c r="B212" s="126"/>
      <c r="C212" s="126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26"/>
      <c r="O212" s="126"/>
      <c r="P212" s="126"/>
      <c r="Q212" s="126"/>
    </row>
    <row r="213" spans="1:17" ht="12.75">
      <c r="A213" s="140"/>
      <c r="B213" s="126"/>
      <c r="C213" s="126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26"/>
      <c r="O213" s="126"/>
      <c r="P213" s="126"/>
      <c r="Q213" s="126"/>
    </row>
    <row r="214" spans="1:17" ht="12.75">
      <c r="A214" s="140"/>
      <c r="B214" s="126"/>
      <c r="C214" s="126"/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  <c r="N214" s="126"/>
      <c r="O214" s="126"/>
      <c r="P214" s="126"/>
      <c r="Q214" s="126"/>
    </row>
    <row r="215" spans="1:17" ht="12.75">
      <c r="A215" s="140"/>
      <c r="B215" s="126"/>
      <c r="C215" s="126"/>
      <c r="D215" s="152"/>
      <c r="E215" s="152"/>
      <c r="F215" s="152"/>
      <c r="G215" s="152"/>
      <c r="H215" s="152"/>
      <c r="I215" s="152"/>
      <c r="J215" s="152"/>
      <c r="K215" s="152"/>
      <c r="L215" s="152"/>
      <c r="M215" s="152"/>
      <c r="N215" s="126"/>
      <c r="O215" s="126"/>
      <c r="P215" s="126"/>
      <c r="Q215" s="126"/>
    </row>
    <row r="216" spans="1:17" ht="12.75">
      <c r="A216" s="140"/>
      <c r="B216" s="126"/>
      <c r="C216" s="126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  <c r="N216" s="126"/>
      <c r="O216" s="126"/>
      <c r="P216" s="126"/>
      <c r="Q216" s="126"/>
    </row>
    <row r="217" spans="1:17" ht="12.75">
      <c r="A217" s="140"/>
      <c r="B217" s="126"/>
      <c r="C217" s="126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  <c r="N217" s="126"/>
      <c r="O217" s="126"/>
      <c r="P217" s="126"/>
      <c r="Q217" s="126"/>
    </row>
    <row r="218" spans="1:17" ht="12.75">
      <c r="A218" s="140"/>
      <c r="B218" s="126"/>
      <c r="C218" s="126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26"/>
      <c r="O218" s="126"/>
      <c r="P218" s="126"/>
      <c r="Q218" s="126"/>
    </row>
    <row r="219" spans="1:17" ht="12.75">
      <c r="A219" s="140"/>
      <c r="B219" s="126"/>
      <c r="C219" s="126"/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  <c r="N219" s="126"/>
      <c r="O219" s="126"/>
      <c r="P219" s="126"/>
      <c r="Q219" s="126"/>
    </row>
    <row r="220" spans="1:17" ht="12.75">
      <c r="A220" s="140"/>
      <c r="B220" s="126"/>
      <c r="C220" s="126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26"/>
      <c r="O220" s="126"/>
      <c r="P220" s="126"/>
      <c r="Q220" s="126"/>
    </row>
    <row r="221" spans="1:17" ht="12.75">
      <c r="A221" s="140"/>
      <c r="B221" s="126"/>
      <c r="C221" s="126"/>
      <c r="D221" s="152"/>
      <c r="E221" s="152"/>
      <c r="F221" s="152"/>
      <c r="G221" s="152"/>
      <c r="H221" s="152"/>
      <c r="I221" s="152"/>
      <c r="J221" s="152"/>
      <c r="K221" s="152"/>
      <c r="L221" s="152"/>
      <c r="M221" s="152"/>
      <c r="N221" s="126"/>
      <c r="O221" s="126"/>
      <c r="P221" s="126"/>
      <c r="Q221" s="126"/>
    </row>
    <row r="222" spans="1:17" ht="12.75">
      <c r="A222" s="140"/>
      <c r="B222" s="126"/>
      <c r="C222" s="126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26"/>
      <c r="O222" s="126"/>
      <c r="P222" s="126"/>
      <c r="Q222" s="126"/>
    </row>
    <row r="223" spans="1:17" ht="12.75">
      <c r="A223" s="140"/>
      <c r="B223" s="126"/>
      <c r="C223" s="126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  <c r="N223" s="126"/>
      <c r="O223" s="126"/>
      <c r="P223" s="126"/>
      <c r="Q223" s="126"/>
    </row>
    <row r="224" spans="1:17" ht="12.75">
      <c r="A224" s="140"/>
      <c r="B224" s="126"/>
      <c r="C224" s="126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  <c r="N224" s="126"/>
      <c r="O224" s="126"/>
      <c r="P224" s="126"/>
      <c r="Q224" s="126"/>
    </row>
    <row r="225" spans="1:17" ht="12.75">
      <c r="A225" s="140"/>
      <c r="B225" s="126"/>
      <c r="C225" s="126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26"/>
      <c r="O225" s="126"/>
      <c r="P225" s="126"/>
      <c r="Q225" s="126"/>
    </row>
    <row r="226" spans="1:17" ht="12.75">
      <c r="A226" s="140"/>
      <c r="B226" s="126"/>
      <c r="C226" s="126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  <c r="N226" s="126"/>
      <c r="O226" s="126"/>
      <c r="P226" s="126"/>
      <c r="Q226" s="126"/>
    </row>
    <row r="227" spans="1:17" ht="12.75">
      <c r="A227" s="140"/>
      <c r="B227" s="126"/>
      <c r="C227" s="126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  <c r="N227" s="126"/>
      <c r="O227" s="126"/>
      <c r="P227" s="126"/>
      <c r="Q227" s="126"/>
    </row>
    <row r="228" spans="1:17" ht="12.75">
      <c r="A228" s="140"/>
      <c r="B228" s="126"/>
      <c r="C228" s="126"/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  <c r="N228" s="126"/>
      <c r="O228" s="126"/>
      <c r="P228" s="126"/>
      <c r="Q228" s="126"/>
    </row>
    <row r="229" spans="1:17" ht="12.75">
      <c r="A229" s="140"/>
      <c r="B229" s="126"/>
      <c r="C229" s="126"/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  <c r="N229" s="126"/>
      <c r="O229" s="126"/>
      <c r="P229" s="126"/>
      <c r="Q229" s="126"/>
    </row>
    <row r="230" spans="1:17" ht="12.75">
      <c r="A230" s="140"/>
      <c r="B230" s="126"/>
      <c r="C230" s="126"/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  <c r="N230" s="126"/>
      <c r="O230" s="126"/>
      <c r="P230" s="126"/>
      <c r="Q230" s="126"/>
    </row>
    <row r="231" spans="1:17" ht="12.75">
      <c r="A231" s="140"/>
      <c r="B231" s="126"/>
      <c r="C231" s="126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26"/>
      <c r="O231" s="126"/>
      <c r="P231" s="126"/>
      <c r="Q231" s="126"/>
    </row>
    <row r="232" spans="1:17" ht="12.75">
      <c r="A232" s="140"/>
      <c r="B232" s="126"/>
      <c r="C232" s="126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  <c r="N232" s="126"/>
      <c r="O232" s="126"/>
      <c r="P232" s="126"/>
      <c r="Q232" s="126"/>
    </row>
    <row r="233" spans="1:17" ht="12.75">
      <c r="A233" s="140"/>
      <c r="B233" s="126"/>
      <c r="C233" s="126"/>
      <c r="D233" s="152"/>
      <c r="E233" s="152"/>
      <c r="F233" s="152"/>
      <c r="G233" s="152"/>
      <c r="H233" s="152"/>
      <c r="I233" s="152"/>
      <c r="J233" s="152"/>
      <c r="K233" s="152"/>
      <c r="L233" s="152"/>
      <c r="M233" s="152"/>
      <c r="N233" s="126"/>
      <c r="O233" s="126"/>
      <c r="P233" s="126"/>
      <c r="Q233" s="126"/>
    </row>
    <row r="234" spans="1:17" ht="12.75">
      <c r="A234" s="140"/>
      <c r="B234" s="126"/>
      <c r="C234" s="126"/>
      <c r="D234" s="152"/>
      <c r="E234" s="152"/>
      <c r="F234" s="152"/>
      <c r="G234" s="152"/>
      <c r="H234" s="152"/>
      <c r="I234" s="152"/>
      <c r="J234" s="152"/>
      <c r="K234" s="152"/>
      <c r="L234" s="152"/>
      <c r="M234" s="152"/>
      <c r="N234" s="126"/>
      <c r="O234" s="126"/>
      <c r="P234" s="126"/>
      <c r="Q234" s="126"/>
    </row>
    <row r="235" spans="1:17" ht="12.75">
      <c r="A235" s="140"/>
      <c r="B235" s="126"/>
      <c r="C235" s="126"/>
      <c r="D235" s="152"/>
      <c r="E235" s="152"/>
      <c r="F235" s="152"/>
      <c r="G235" s="152"/>
      <c r="H235" s="152"/>
      <c r="I235" s="152"/>
      <c r="J235" s="152"/>
      <c r="K235" s="152"/>
      <c r="L235" s="152"/>
      <c r="M235" s="152"/>
      <c r="N235" s="126"/>
      <c r="O235" s="126"/>
      <c r="P235" s="126"/>
      <c r="Q235" s="126"/>
    </row>
    <row r="236" spans="1:17" ht="12.75">
      <c r="A236" s="140"/>
      <c r="B236" s="126"/>
      <c r="C236" s="126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26"/>
      <c r="O236" s="126"/>
      <c r="P236" s="126"/>
      <c r="Q236" s="126"/>
    </row>
    <row r="237" spans="1:17" ht="12.75">
      <c r="A237" s="140"/>
      <c r="B237" s="126"/>
      <c r="C237" s="126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26"/>
      <c r="O237" s="126"/>
      <c r="P237" s="126"/>
      <c r="Q237" s="126"/>
    </row>
    <row r="238" spans="1:17" ht="12.75">
      <c r="A238" s="140"/>
      <c r="B238" s="126"/>
      <c r="C238" s="126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26"/>
      <c r="O238" s="126"/>
      <c r="P238" s="126"/>
      <c r="Q238" s="126"/>
    </row>
    <row r="239" spans="1:17" ht="12.75">
      <c r="A239" s="140"/>
      <c r="B239" s="126"/>
      <c r="C239" s="126"/>
      <c r="D239" s="152"/>
      <c r="E239" s="152"/>
      <c r="F239" s="152"/>
      <c r="G239" s="152"/>
      <c r="H239" s="152"/>
      <c r="I239" s="152"/>
      <c r="J239" s="152"/>
      <c r="K239" s="152"/>
      <c r="L239" s="152"/>
      <c r="M239" s="152"/>
      <c r="N239" s="126"/>
      <c r="O239" s="126"/>
      <c r="P239" s="126"/>
      <c r="Q239" s="126"/>
    </row>
    <row r="240" spans="1:17" ht="12.75">
      <c r="A240" s="140"/>
      <c r="B240" s="126"/>
      <c r="C240" s="126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26"/>
      <c r="O240" s="126"/>
      <c r="P240" s="126"/>
      <c r="Q240" s="126"/>
    </row>
    <row r="241" spans="1:17" ht="12.75">
      <c r="A241" s="140"/>
      <c r="B241" s="125"/>
      <c r="C241" s="126"/>
      <c r="D241" s="126"/>
      <c r="E241" s="126"/>
      <c r="F241" s="126"/>
      <c r="G241" s="126"/>
      <c r="H241" s="152"/>
      <c r="I241" s="152"/>
      <c r="J241" s="152"/>
      <c r="K241" s="152"/>
      <c r="L241" s="152"/>
      <c r="M241" s="152"/>
      <c r="N241" s="152"/>
      <c r="O241" s="126"/>
      <c r="P241" s="126"/>
      <c r="Q241" s="126"/>
    </row>
    <row r="242" spans="1:17" ht="12.75">
      <c r="A242" s="140"/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</row>
    <row r="243" spans="1:17" ht="12.75">
      <c r="A243" s="140"/>
      <c r="B243" s="126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</row>
    <row r="244" spans="1:17" ht="12.75">
      <c r="A244" s="140"/>
      <c r="B244" s="258"/>
      <c r="C244" s="258"/>
      <c r="D244" s="258"/>
      <c r="E244" s="258"/>
      <c r="F244" s="258"/>
      <c r="G244" s="258"/>
      <c r="H244" s="258"/>
      <c r="I244" s="258"/>
      <c r="J244" s="258"/>
      <c r="K244" s="258"/>
      <c r="L244" s="258"/>
      <c r="M244" s="258"/>
      <c r="N244" s="126"/>
      <c r="O244" s="126"/>
      <c r="P244" s="126"/>
      <c r="Q244" s="126"/>
    </row>
    <row r="245" spans="1:17" ht="12.75">
      <c r="A245" s="140"/>
      <c r="B245" s="259"/>
      <c r="C245" s="259"/>
      <c r="D245" s="297"/>
      <c r="E245" s="259"/>
      <c r="F245" s="259"/>
      <c r="G245" s="259"/>
      <c r="H245" s="259"/>
      <c r="I245" s="259"/>
      <c r="J245" s="259"/>
      <c r="K245" s="259"/>
      <c r="L245" s="259"/>
      <c r="M245" s="259"/>
      <c r="N245" s="259"/>
      <c r="O245" s="126"/>
      <c r="P245" s="126"/>
      <c r="Q245" s="126"/>
    </row>
    <row r="246" spans="1:17" ht="12.75">
      <c r="A246" s="140"/>
      <c r="B246" s="125"/>
      <c r="C246" s="125"/>
      <c r="D246" s="125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126"/>
      <c r="P246" s="126"/>
      <c r="Q246" s="126"/>
    </row>
    <row r="247" spans="1:17" ht="12.75">
      <c r="A247" s="142"/>
      <c r="B247" s="44"/>
      <c r="C247" s="44"/>
      <c r="D247" s="14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126"/>
      <c r="P247" s="126"/>
      <c r="Q247" s="126"/>
    </row>
    <row r="248" spans="1:17" ht="12.75">
      <c r="A248" s="142"/>
      <c r="B248" s="44"/>
      <c r="C248" s="44"/>
      <c r="D248" s="14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126"/>
      <c r="P248" s="126"/>
      <c r="Q248" s="126"/>
    </row>
    <row r="249" spans="1:17" ht="12.75">
      <c r="A249" s="142"/>
      <c r="B249" s="44"/>
      <c r="C249" s="44"/>
      <c r="D249" s="14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126"/>
      <c r="P249" s="126"/>
      <c r="Q249" s="126"/>
    </row>
    <row r="250" spans="1:17" ht="12.75">
      <c r="A250" s="142"/>
      <c r="B250" s="44"/>
      <c r="C250" s="44"/>
      <c r="D250" s="14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126"/>
      <c r="P250" s="126"/>
      <c r="Q250" s="126"/>
    </row>
    <row r="251" spans="1:17" ht="12.75">
      <c r="A251" s="142"/>
      <c r="B251" s="44"/>
      <c r="C251" s="44"/>
      <c r="D251" s="14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126"/>
      <c r="P251" s="126"/>
      <c r="Q251" s="126"/>
    </row>
    <row r="252" spans="1:17" ht="12.75">
      <c r="A252" s="142"/>
      <c r="B252" s="44"/>
      <c r="C252" s="44"/>
      <c r="D252" s="14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126"/>
      <c r="P252" s="126"/>
      <c r="Q252" s="126"/>
    </row>
    <row r="253" spans="1:17" ht="12.75">
      <c r="A253" s="142"/>
      <c r="B253" s="44"/>
      <c r="C253" s="44"/>
      <c r="D253" s="14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126"/>
      <c r="P253" s="126"/>
      <c r="Q253" s="126"/>
    </row>
    <row r="254" spans="1:17" ht="12.75">
      <c r="A254" s="142"/>
      <c r="B254" s="44"/>
      <c r="C254" s="44"/>
      <c r="D254" s="14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126"/>
      <c r="P254" s="126"/>
      <c r="Q254" s="126"/>
    </row>
    <row r="255" spans="1:17" ht="12.75">
      <c r="A255" s="142"/>
      <c r="B255" s="44"/>
      <c r="C255" s="44"/>
      <c r="D255" s="14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126"/>
      <c r="P255" s="126"/>
      <c r="Q255" s="126"/>
    </row>
    <row r="256" spans="1:17" ht="12.75">
      <c r="A256" s="142"/>
      <c r="B256" s="44"/>
      <c r="C256" s="44"/>
      <c r="D256" s="14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126"/>
      <c r="P256" s="126"/>
      <c r="Q256" s="126"/>
    </row>
    <row r="257" spans="1:17" ht="12.75">
      <c r="A257" s="142"/>
      <c r="B257" s="44"/>
      <c r="C257" s="44"/>
      <c r="D257" s="14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126"/>
      <c r="P257" s="126"/>
      <c r="Q257" s="126"/>
    </row>
    <row r="258" spans="1:17" ht="12.75">
      <c r="A258" s="142"/>
      <c r="B258" s="44"/>
      <c r="C258" s="44"/>
      <c r="D258" s="14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126"/>
      <c r="P258" s="126"/>
      <c r="Q258" s="126"/>
    </row>
    <row r="259" spans="1:17" ht="12.75">
      <c r="A259" s="142"/>
      <c r="B259" s="44"/>
      <c r="C259" s="44"/>
      <c r="D259" s="14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126"/>
      <c r="P259" s="126"/>
      <c r="Q259" s="126"/>
    </row>
    <row r="260" spans="1:17" ht="12.75">
      <c r="A260" s="142"/>
      <c r="B260" s="44"/>
      <c r="C260" s="44"/>
      <c r="D260" s="14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126"/>
      <c r="P260" s="126"/>
      <c r="Q260" s="126"/>
    </row>
    <row r="261" spans="1:17" ht="12.75">
      <c r="A261" s="142"/>
      <c r="B261" s="44"/>
      <c r="C261" s="44"/>
      <c r="D261" s="14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126"/>
      <c r="P261" s="126"/>
      <c r="Q261" s="126"/>
    </row>
    <row r="262" spans="1:17" ht="12.75">
      <c r="A262" s="142"/>
      <c r="B262" s="44"/>
      <c r="C262" s="44"/>
      <c r="D262" s="14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126"/>
      <c r="P262" s="126"/>
      <c r="Q262" s="126"/>
    </row>
    <row r="263" spans="1:17" ht="12.75">
      <c r="A263" s="142"/>
      <c r="B263" s="44"/>
      <c r="C263" s="44"/>
      <c r="D263" s="14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126"/>
      <c r="P263" s="126"/>
      <c r="Q263" s="126"/>
    </row>
    <row r="264" spans="1:17" ht="12.75">
      <c r="A264" s="142"/>
      <c r="B264" s="44"/>
      <c r="C264" s="44"/>
      <c r="D264" s="14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126"/>
      <c r="P264" s="126"/>
      <c r="Q264" s="126"/>
    </row>
    <row r="265" spans="1:17" ht="12.75">
      <c r="A265" s="142"/>
      <c r="B265" s="44"/>
      <c r="C265" s="44"/>
      <c r="D265" s="14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126"/>
      <c r="P265" s="126"/>
      <c r="Q265" s="126"/>
    </row>
    <row r="266" spans="1:17" ht="12.75">
      <c r="A266" s="142"/>
      <c r="B266" s="44"/>
      <c r="C266" s="44"/>
      <c r="D266" s="14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126"/>
      <c r="P266" s="126"/>
      <c r="Q266" s="126"/>
    </row>
    <row r="267" spans="1:17" ht="12.75">
      <c r="A267" s="142"/>
      <c r="B267" s="44"/>
      <c r="C267" s="44"/>
      <c r="D267" s="14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126"/>
      <c r="P267" s="126"/>
      <c r="Q267" s="126"/>
    </row>
    <row r="268" spans="1:17" ht="12.75">
      <c r="A268" s="43"/>
      <c r="B268" s="44"/>
      <c r="C268" s="44"/>
      <c r="D268" s="14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126"/>
      <c r="P268" s="126"/>
      <c r="Q268" s="126"/>
    </row>
    <row r="269" spans="1:17" ht="12.75">
      <c r="A269" s="43"/>
      <c r="B269" s="44"/>
      <c r="C269" s="44"/>
      <c r="D269" s="14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126"/>
      <c r="P269" s="126"/>
      <c r="Q269" s="126"/>
    </row>
    <row r="270" spans="1:17" ht="12.75">
      <c r="A270" s="140"/>
      <c r="B270" s="126"/>
      <c r="C270" s="126"/>
      <c r="D270" s="126"/>
      <c r="E270" s="126"/>
      <c r="F270" s="45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</row>
    <row r="271" spans="1:17" ht="12.75">
      <c r="A271" s="140"/>
      <c r="B271" s="244"/>
      <c r="C271" s="245"/>
      <c r="D271" s="259"/>
      <c r="E271" s="259"/>
      <c r="F271" s="259"/>
      <c r="G271" s="259"/>
      <c r="H271" s="259"/>
      <c r="I271" s="259"/>
      <c r="J271" s="259"/>
      <c r="K271" s="259"/>
      <c r="L271" s="259"/>
      <c r="M271" s="259"/>
      <c r="N271" s="126"/>
      <c r="O271" s="126"/>
      <c r="P271" s="126"/>
      <c r="Q271" s="126"/>
    </row>
    <row r="272" spans="1:17" ht="12.75">
      <c r="A272" s="140"/>
      <c r="B272" s="245"/>
      <c r="C272" s="245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126"/>
      <c r="O272" s="126"/>
      <c r="P272" s="126"/>
      <c r="Q272" s="126"/>
    </row>
    <row r="273" spans="1:17" ht="12.75">
      <c r="A273" s="140"/>
      <c r="B273" s="243"/>
      <c r="C273" s="243"/>
      <c r="D273" s="141"/>
      <c r="E273" s="141"/>
      <c r="F273" s="141"/>
      <c r="G273" s="141"/>
      <c r="H273" s="141"/>
      <c r="I273" s="141"/>
      <c r="J273" s="141"/>
      <c r="K273" s="141"/>
      <c r="L273" s="141"/>
      <c r="M273" s="141"/>
      <c r="N273" s="126"/>
      <c r="O273" s="126"/>
      <c r="P273" s="126"/>
      <c r="Q273" s="126"/>
    </row>
    <row r="274" spans="1:17" ht="12.75">
      <c r="A274" s="140"/>
      <c r="B274" s="243"/>
      <c r="C274" s="243"/>
      <c r="D274" s="141"/>
      <c r="E274" s="141"/>
      <c r="F274" s="141"/>
      <c r="G274" s="141"/>
      <c r="H274" s="141"/>
      <c r="I274" s="141"/>
      <c r="J274" s="141"/>
      <c r="K274" s="141"/>
      <c r="L274" s="141"/>
      <c r="M274" s="141"/>
      <c r="N274" s="126"/>
      <c r="O274" s="126"/>
      <c r="P274" s="126"/>
      <c r="Q274" s="126"/>
    </row>
    <row r="275" spans="1:17" ht="12.75">
      <c r="A275" s="140"/>
      <c r="B275" s="243"/>
      <c r="C275" s="243"/>
      <c r="D275" s="141"/>
      <c r="E275" s="141"/>
      <c r="F275" s="141"/>
      <c r="G275" s="141"/>
      <c r="H275" s="141"/>
      <c r="I275" s="141"/>
      <c r="J275" s="141"/>
      <c r="K275" s="141"/>
      <c r="L275" s="141"/>
      <c r="M275" s="141"/>
      <c r="N275" s="126"/>
      <c r="O275" s="126"/>
      <c r="P275" s="126"/>
      <c r="Q275" s="126"/>
    </row>
    <row r="276" spans="1:17" ht="12.75">
      <c r="A276" s="140"/>
      <c r="B276" s="126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</row>
    <row r="277" spans="1:17" ht="12.75">
      <c r="A277" s="140"/>
      <c r="B277" s="126"/>
      <c r="C277" s="126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</row>
    <row r="278" spans="1:17" ht="12.75">
      <c r="A278" s="140"/>
      <c r="B278" s="126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</row>
    <row r="279" spans="1:17" ht="12.75">
      <c r="A279" s="140"/>
      <c r="B279" s="126"/>
      <c r="C279" s="126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</row>
    <row r="280" spans="1:17" ht="12.75">
      <c r="A280" s="140"/>
      <c r="B280" s="126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</row>
    <row r="281" spans="1:17" ht="12.75">
      <c r="A281" s="140"/>
      <c r="B281" s="126"/>
      <c r="C281" s="126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</row>
    <row r="282" spans="1:17" ht="12.75">
      <c r="A282" s="140"/>
      <c r="B282" s="126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</row>
    <row r="283" spans="1:17" ht="12.75">
      <c r="A283" s="140"/>
      <c r="B283" s="126"/>
      <c r="C283" s="126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</row>
    <row r="284" spans="1:17" ht="12.75">
      <c r="A284" s="140"/>
      <c r="B284" s="126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</row>
    <row r="285" spans="1:17" ht="12.75">
      <c r="A285" s="140"/>
      <c r="B285" s="126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</row>
    <row r="286" spans="1:17" ht="12.75">
      <c r="A286" s="140"/>
      <c r="B286" s="126"/>
      <c r="C286" s="126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</row>
    <row r="287" spans="1:17" ht="12.75">
      <c r="A287" s="140"/>
      <c r="B287" s="126"/>
      <c r="C287" s="126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</row>
    <row r="288" spans="1:17" ht="12.75">
      <c r="A288" s="140"/>
      <c r="B288" s="126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</row>
    <row r="289" spans="1:17" ht="12.75">
      <c r="A289" s="140"/>
      <c r="B289" s="126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</row>
    <row r="290" spans="1:17" ht="12.75">
      <c r="A290" s="140"/>
      <c r="B290" s="126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</row>
    <row r="291" spans="1:17" ht="12.75">
      <c r="A291" s="140"/>
      <c r="B291" s="126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</row>
    <row r="292" spans="1:17" ht="12.75">
      <c r="A292" s="140"/>
      <c r="B292" s="126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</row>
    <row r="293" spans="1:17" ht="12.75">
      <c r="A293" s="140"/>
      <c r="B293" s="126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</row>
    <row r="294" spans="1:17" ht="12.75">
      <c r="A294" s="140"/>
      <c r="B294" s="126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</row>
    <row r="295" spans="1:17" ht="12.75">
      <c r="A295" s="140"/>
      <c r="B295" s="126"/>
      <c r="C295" s="126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</row>
    <row r="296" spans="1:17" ht="12.75">
      <c r="A296" s="140"/>
      <c r="B296" s="126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</row>
    <row r="297" spans="1:17" ht="12.75">
      <c r="A297" s="140"/>
      <c r="B297" s="126"/>
      <c r="C297" s="126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</row>
    <row r="298" spans="1:17" ht="12.75">
      <c r="A298" s="140"/>
      <c r="B298" s="126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</row>
    <row r="299" spans="1:17" ht="12.75">
      <c r="A299" s="140"/>
      <c r="B299" s="126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</row>
    <row r="300" spans="1:17" ht="12.75">
      <c r="A300" s="140"/>
      <c r="B300" s="126"/>
      <c r="C300" s="126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</row>
    <row r="301" spans="1:17" ht="12.75">
      <c r="A301" s="140"/>
      <c r="B301" s="126"/>
      <c r="C301" s="126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</row>
    <row r="302" spans="1:17" ht="12.75">
      <c r="A302" s="140"/>
      <c r="B302" s="126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</row>
    <row r="303" spans="1:17" ht="12.75">
      <c r="A303" s="140"/>
      <c r="B303" s="126"/>
      <c r="C303" s="126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</row>
    <row r="304" spans="1:17" ht="12.75">
      <c r="A304" s="140"/>
      <c r="B304" s="126"/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</row>
    <row r="305" spans="1:17" ht="12.75">
      <c r="A305" s="140"/>
      <c r="B305" s="126"/>
      <c r="C305" s="126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</row>
    <row r="306" spans="1:17" ht="12.75">
      <c r="A306" s="140"/>
      <c r="B306" s="126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</row>
    <row r="307" spans="1:17" ht="12.75">
      <c r="A307" s="140"/>
      <c r="B307" s="126"/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</row>
    <row r="308" spans="1:17" ht="12.75">
      <c r="A308" s="140"/>
      <c r="B308" s="126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</row>
    <row r="309" spans="1:17" ht="12.75">
      <c r="A309" s="140"/>
      <c r="B309" s="126"/>
      <c r="C309" s="126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</row>
    <row r="310" spans="1:17" ht="12.75">
      <c r="A310" s="140"/>
      <c r="B310" s="126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</row>
    <row r="311" spans="1:17" ht="12.75">
      <c r="A311" s="140"/>
      <c r="B311" s="126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</row>
    <row r="312" spans="1:17" ht="12.75">
      <c r="A312" s="140"/>
      <c r="B312" s="126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</row>
    <row r="313" spans="1:17" ht="12.75">
      <c r="A313" s="140"/>
      <c r="B313" s="126"/>
      <c r="C313" s="126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</row>
    <row r="314" spans="1:17" ht="12.75">
      <c r="A314" s="140"/>
      <c r="B314" s="126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</row>
    <row r="315" spans="1:17" ht="12.75">
      <c r="A315" s="140"/>
      <c r="B315" s="126"/>
      <c r="C315" s="126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</row>
    <row r="316" spans="1:17" ht="12.75">
      <c r="A316" s="140"/>
      <c r="B316" s="126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</row>
    <row r="317" spans="1:17" ht="12.75">
      <c r="A317" s="140"/>
      <c r="B317" s="126"/>
      <c r="C317" s="126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</row>
    <row r="318" spans="1:17" ht="12.75">
      <c r="A318" s="140"/>
      <c r="B318" s="126"/>
      <c r="C318" s="126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</row>
    <row r="319" spans="1:17" ht="12.75">
      <c r="A319" s="140"/>
      <c r="B319" s="126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</row>
    <row r="320" spans="1:17" ht="12.75">
      <c r="A320" s="140"/>
      <c r="B320" s="126"/>
      <c r="C320" s="126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</row>
    <row r="321" spans="1:17" ht="12.75">
      <c r="A321" s="140"/>
      <c r="B321" s="126"/>
      <c r="C321" s="126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</row>
    <row r="322" spans="1:17" ht="12.75">
      <c r="A322" s="140"/>
      <c r="B322" s="126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</row>
    <row r="323" spans="1:17" ht="12.75">
      <c r="A323" s="140"/>
      <c r="B323" s="126"/>
      <c r="C323" s="126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</row>
    <row r="324" spans="1:17" ht="12.75">
      <c r="A324" s="140"/>
      <c r="B324" s="126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</row>
    <row r="325" spans="1:17" ht="12.75">
      <c r="A325" s="140"/>
      <c r="B325" s="126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</row>
    <row r="326" spans="1:17" ht="12.75">
      <c r="A326" s="140"/>
      <c r="B326" s="126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</row>
    <row r="327" spans="1:17" ht="12.75">
      <c r="A327" s="140"/>
      <c r="B327" s="126"/>
      <c r="C327" s="126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</row>
    <row r="328" spans="1:17" ht="12.75">
      <c r="A328" s="140"/>
      <c r="B328" s="126"/>
      <c r="C328" s="126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</row>
    <row r="329" spans="1:17" ht="12.75">
      <c r="A329" s="140"/>
      <c r="B329" s="126"/>
      <c r="C329" s="126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</row>
    <row r="330" spans="1:17" ht="12.75">
      <c r="A330" s="140"/>
      <c r="B330" s="126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</row>
    <row r="331" spans="1:17" ht="12.75">
      <c r="A331" s="140"/>
      <c r="B331" s="126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</row>
    <row r="332" spans="1:17" ht="12.75">
      <c r="A332" s="140"/>
      <c r="B332" s="126"/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</row>
    <row r="333" spans="1:17" ht="12.75">
      <c r="A333" s="140"/>
      <c r="B333" s="126"/>
      <c r="C333" s="126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</row>
    <row r="334" spans="1:17" ht="12.75">
      <c r="A334" s="140"/>
      <c r="B334" s="126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</row>
    <row r="335" spans="1:17" ht="12.75">
      <c r="A335" s="140"/>
      <c r="B335" s="126"/>
      <c r="C335" s="126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</row>
    <row r="336" spans="1:17" ht="12.75">
      <c r="A336" s="140"/>
      <c r="B336" s="126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</row>
    <row r="337" spans="1:17" ht="12.75">
      <c r="A337" s="140"/>
      <c r="B337" s="126"/>
      <c r="C337" s="126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</row>
    <row r="338" spans="1:17" ht="12.75">
      <c r="A338" s="140"/>
      <c r="B338" s="126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</row>
    <row r="339" spans="1:17" ht="12.75">
      <c r="A339" s="140"/>
      <c r="B339" s="126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</row>
    <row r="340" spans="1:17" ht="12.75">
      <c r="A340" s="140"/>
      <c r="B340" s="126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</row>
    <row r="341" spans="1:17" ht="12.75">
      <c r="A341" s="140"/>
      <c r="B341" s="126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</row>
    <row r="342" spans="1:17" ht="12.75">
      <c r="A342" s="140"/>
      <c r="B342" s="126"/>
      <c r="C342" s="126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</row>
    <row r="343" spans="1:17" ht="12.75">
      <c r="A343" s="140"/>
      <c r="B343" s="126"/>
      <c r="C343" s="126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</row>
    <row r="344" spans="1:17" ht="12.75">
      <c r="A344" s="140"/>
      <c r="B344" s="126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</row>
    <row r="345" spans="1:17" ht="12.75">
      <c r="A345" s="140"/>
      <c r="B345" s="126"/>
      <c r="C345" s="126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</row>
    <row r="346" spans="1:17" ht="12.75">
      <c r="A346" s="140"/>
      <c r="B346" s="126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</row>
    <row r="347" spans="1:17" ht="12.75">
      <c r="A347" s="140"/>
      <c r="B347" s="126"/>
      <c r="C347" s="126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</row>
    <row r="348" spans="1:17" ht="12.75">
      <c r="A348" s="140"/>
      <c r="B348" s="126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</row>
    <row r="349" spans="1:17" ht="12.75">
      <c r="A349" s="140"/>
      <c r="B349" s="126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</row>
    <row r="350" spans="1:17" ht="12.75">
      <c r="A350" s="140"/>
      <c r="B350" s="125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</row>
    <row r="351" spans="1:17" ht="12.75">
      <c r="A351" s="140"/>
      <c r="B351" s="126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</row>
    <row r="352" spans="1:17" ht="12.75">
      <c r="A352" s="140"/>
      <c r="B352" s="126"/>
      <c r="C352" s="126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</row>
    <row r="353" spans="1:17" ht="12.75">
      <c r="A353" s="140"/>
      <c r="B353" s="244"/>
      <c r="C353" s="245"/>
      <c r="D353" s="259"/>
      <c r="E353" s="259"/>
      <c r="F353" s="259"/>
      <c r="G353" s="259"/>
      <c r="H353" s="259"/>
      <c r="I353" s="259"/>
      <c r="J353" s="259"/>
      <c r="K353" s="259"/>
      <c r="L353" s="259"/>
      <c r="M353" s="259"/>
      <c r="N353" s="126"/>
      <c r="O353" s="126"/>
      <c r="P353" s="126"/>
      <c r="Q353" s="126"/>
    </row>
    <row r="354" spans="1:17" ht="12.75">
      <c r="A354" s="140"/>
      <c r="B354" s="245"/>
      <c r="C354" s="245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126"/>
      <c r="O354" s="126"/>
      <c r="P354" s="126"/>
      <c r="Q354" s="126"/>
    </row>
    <row r="355" spans="1:17" ht="12.75">
      <c r="A355" s="140"/>
      <c r="B355" s="243"/>
      <c r="C355" s="243"/>
      <c r="D355" s="141"/>
      <c r="E355" s="141"/>
      <c r="F355" s="141"/>
      <c r="G355" s="141"/>
      <c r="H355" s="141"/>
      <c r="I355" s="141"/>
      <c r="J355" s="141"/>
      <c r="K355" s="141"/>
      <c r="L355" s="141"/>
      <c r="M355" s="141"/>
      <c r="N355" s="126"/>
      <c r="O355" s="126"/>
      <c r="P355" s="126"/>
      <c r="Q355" s="126"/>
    </row>
    <row r="356" spans="1:17" ht="12.75">
      <c r="A356" s="140"/>
      <c r="B356" s="243"/>
      <c r="C356" s="243"/>
      <c r="D356" s="141"/>
      <c r="E356" s="141"/>
      <c r="F356" s="141"/>
      <c r="G356" s="141"/>
      <c r="H356" s="141"/>
      <c r="I356" s="141"/>
      <c r="J356" s="141"/>
      <c r="K356" s="141"/>
      <c r="L356" s="141"/>
      <c r="M356" s="141"/>
      <c r="N356" s="126"/>
      <c r="O356" s="126"/>
      <c r="P356" s="126"/>
      <c r="Q356" s="126"/>
    </row>
    <row r="357" spans="1:17" ht="12.75">
      <c r="A357" s="140"/>
      <c r="B357" s="243"/>
      <c r="C357" s="243"/>
      <c r="D357" s="141"/>
      <c r="E357" s="141"/>
      <c r="F357" s="141"/>
      <c r="G357" s="141"/>
      <c r="H357" s="141"/>
      <c r="I357" s="141"/>
      <c r="J357" s="141"/>
      <c r="K357" s="141"/>
      <c r="L357" s="141"/>
      <c r="M357" s="141"/>
      <c r="N357" s="126"/>
      <c r="O357" s="126"/>
      <c r="P357" s="126"/>
      <c r="Q357" s="126"/>
    </row>
    <row r="358" spans="1:17" ht="12.75">
      <c r="A358" s="140"/>
      <c r="B358" s="126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</row>
    <row r="359" spans="1:17" ht="12.75">
      <c r="A359" s="140"/>
      <c r="B359" s="258"/>
      <c r="C359" s="258"/>
      <c r="D359" s="258"/>
      <c r="E359" s="258"/>
      <c r="F359" s="258"/>
      <c r="G359" s="258"/>
      <c r="H359" s="258"/>
      <c r="I359" s="258"/>
      <c r="J359" s="258"/>
      <c r="K359" s="258"/>
      <c r="L359" s="258"/>
      <c r="M359" s="258"/>
      <c r="N359" s="126"/>
      <c r="O359" s="126"/>
      <c r="P359" s="126"/>
      <c r="Q359" s="126"/>
    </row>
    <row r="360" spans="1:17" ht="12.75">
      <c r="A360" s="140"/>
      <c r="B360" s="126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</row>
    <row r="361" spans="1:17" ht="12.75">
      <c r="A361" s="140"/>
      <c r="B361" s="126"/>
      <c r="C361" s="126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</row>
    <row r="362" spans="1:17" ht="12.75">
      <c r="A362" s="140"/>
      <c r="B362" s="126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</row>
    <row r="363" spans="1:17" ht="12.75">
      <c r="A363" s="140"/>
      <c r="B363" s="126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</row>
    <row r="364" spans="1:17" ht="12.75">
      <c r="A364" s="140"/>
      <c r="B364" s="126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</row>
    <row r="365" spans="1:17" ht="12.75">
      <c r="A365" s="140"/>
      <c r="B365" s="126"/>
      <c r="C365" s="126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</row>
    <row r="366" spans="1:17" ht="12.75">
      <c r="A366" s="140"/>
      <c r="B366" s="126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</row>
    <row r="367" spans="1:17" ht="12.75">
      <c r="A367" s="140"/>
      <c r="B367" s="126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</row>
    <row r="368" spans="1:17" ht="12.75">
      <c r="A368" s="140"/>
      <c r="B368" s="126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</row>
    <row r="369" spans="1:17" ht="12.75">
      <c r="A369" s="140"/>
      <c r="B369" s="126"/>
      <c r="C369" s="126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</row>
    <row r="370" spans="1:17" ht="12.75">
      <c r="A370" s="140"/>
      <c r="B370" s="126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</row>
    <row r="371" spans="1:17" ht="12.75">
      <c r="A371" s="140"/>
      <c r="B371" s="126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</row>
    <row r="372" spans="1:17" ht="12.75">
      <c r="A372" s="140"/>
      <c r="B372" s="126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</row>
    <row r="373" spans="1:17" ht="12.75">
      <c r="A373" s="140"/>
      <c r="B373" s="126"/>
      <c r="C373" s="126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</row>
    <row r="374" spans="1:17" ht="12.75">
      <c r="A374" s="140"/>
      <c r="B374" s="126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</row>
    <row r="375" spans="1:17" ht="12.75">
      <c r="A375" s="140"/>
      <c r="B375" s="126"/>
      <c r="C375" s="126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</row>
    <row r="376" spans="1:17" ht="12.75">
      <c r="A376" s="140"/>
      <c r="B376" s="126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</row>
    <row r="377" spans="1:17" ht="12.75">
      <c r="A377" s="140"/>
      <c r="B377" s="126"/>
      <c r="C377" s="126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</row>
    <row r="378" spans="1:17" ht="12.75">
      <c r="A378" s="140"/>
      <c r="B378" s="126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</row>
    <row r="379" spans="1:17" ht="12.75">
      <c r="A379" s="140"/>
      <c r="B379" s="126"/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</row>
    <row r="380" spans="1:17" ht="12.75">
      <c r="A380" s="140"/>
      <c r="B380" s="126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</row>
    <row r="381" spans="1:17" ht="12.75">
      <c r="A381" s="140"/>
      <c r="B381" s="126"/>
      <c r="C381" s="126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</row>
    <row r="382" spans="1:17" ht="12.75">
      <c r="A382" s="140"/>
      <c r="B382" s="126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</row>
    <row r="383" spans="1:17" ht="12.75">
      <c r="A383" s="140"/>
      <c r="B383" s="126"/>
      <c r="C383" s="126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</row>
    <row r="384" spans="1:17" ht="12.75">
      <c r="A384" s="140"/>
      <c r="B384" s="126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</row>
    <row r="385" spans="1:17" ht="12.75">
      <c r="A385" s="140"/>
      <c r="B385" s="126"/>
      <c r="C385" s="126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</row>
    <row r="386" spans="1:17" ht="12.75">
      <c r="A386" s="140"/>
      <c r="B386" s="126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</row>
    <row r="387" spans="1:17" ht="12.75">
      <c r="A387" s="140"/>
      <c r="B387" s="126"/>
      <c r="C387" s="126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</row>
    <row r="388" spans="1:17" ht="12.75">
      <c r="A388" s="140"/>
      <c r="B388" s="126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</row>
    <row r="389" spans="1:17" ht="12.75">
      <c r="A389" s="140"/>
      <c r="B389" s="126"/>
      <c r="C389" s="126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</row>
    <row r="390" spans="1:17" ht="12.75">
      <c r="A390" s="140"/>
      <c r="B390" s="126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</row>
    <row r="391" spans="1:17" ht="12.75">
      <c r="A391" s="140"/>
      <c r="B391" s="126"/>
      <c r="C391" s="126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</row>
    <row r="392" spans="1:17" ht="12.75">
      <c r="A392" s="140"/>
      <c r="B392" s="126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</row>
    <row r="393" spans="1:17" ht="12.75">
      <c r="A393" s="140"/>
      <c r="B393" s="126"/>
      <c r="C393" s="126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</row>
    <row r="394" spans="1:17" ht="12.75">
      <c r="A394" s="140"/>
      <c r="B394" s="126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</row>
    <row r="395" spans="1:17" ht="12.75">
      <c r="A395" s="140"/>
      <c r="B395" s="126"/>
      <c r="C395" s="126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</row>
    <row r="396" spans="1:17" ht="12.75">
      <c r="A396" s="140"/>
      <c r="B396" s="126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</row>
    <row r="397" spans="1:17" ht="12.75">
      <c r="A397" s="140"/>
      <c r="B397" s="126"/>
      <c r="C397" s="126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</row>
    <row r="398" spans="1:17" ht="12.75">
      <c r="A398" s="140"/>
      <c r="B398" s="126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</row>
    <row r="399" spans="1:17" ht="12.75">
      <c r="A399" s="140"/>
      <c r="B399" s="126"/>
      <c r="C399" s="126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</row>
    <row r="400" spans="1:17" ht="12.75">
      <c r="A400" s="140"/>
      <c r="B400" s="126"/>
      <c r="C400" s="126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</row>
    <row r="401" spans="1:17" ht="12.75">
      <c r="A401" s="140"/>
      <c r="B401" s="126"/>
      <c r="C401" s="126"/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</row>
    <row r="402" spans="1:17" ht="12.75">
      <c r="A402" s="140"/>
      <c r="B402" s="126"/>
      <c r="C402" s="126"/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</row>
  </sheetData>
  <mergeCells count="91">
    <mergeCell ref="B34:B45"/>
    <mergeCell ref="B46:C46"/>
    <mergeCell ref="B58:B60"/>
    <mergeCell ref="D94:E94"/>
    <mergeCell ref="B53:C54"/>
    <mergeCell ref="D182:E182"/>
    <mergeCell ref="F182:G182"/>
    <mergeCell ref="B182:C183"/>
    <mergeCell ref="K2:L2"/>
    <mergeCell ref="D27:E27"/>
    <mergeCell ref="F27:G27"/>
    <mergeCell ref="H27:I27"/>
    <mergeCell ref="B2:J2"/>
    <mergeCell ref="F15:L16"/>
    <mergeCell ref="F13:L14"/>
    <mergeCell ref="D353:E353"/>
    <mergeCell ref="H353:I353"/>
    <mergeCell ref="B273:C273"/>
    <mergeCell ref="F353:G353"/>
    <mergeCell ref="B353:C354"/>
    <mergeCell ref="B55:B57"/>
    <mergeCell ref="G68:J68"/>
    <mergeCell ref="B98:C98"/>
    <mergeCell ref="F120:G120"/>
    <mergeCell ref="F94:I94"/>
    <mergeCell ref="J94:K95"/>
    <mergeCell ref="H95:I95"/>
    <mergeCell ref="K68:L69"/>
    <mergeCell ref="D95:E95"/>
    <mergeCell ref="F95:G95"/>
    <mergeCell ref="E68:F68"/>
    <mergeCell ref="B68:D68"/>
    <mergeCell ref="E69:F69"/>
    <mergeCell ref="G69:H69"/>
    <mergeCell ref="I69:J69"/>
    <mergeCell ref="H53:I53"/>
    <mergeCell ref="D52:E52"/>
    <mergeCell ref="F52:I52"/>
    <mergeCell ref="J52:K53"/>
    <mergeCell ref="D53:E53"/>
    <mergeCell ref="F53:G53"/>
    <mergeCell ref="B150:M150"/>
    <mergeCell ref="B147:C147"/>
    <mergeCell ref="M245:N245"/>
    <mergeCell ref="B244:M244"/>
    <mergeCell ref="H182:I182"/>
    <mergeCell ref="L182:M182"/>
    <mergeCell ref="B151:M151"/>
    <mergeCell ref="B148:M148"/>
    <mergeCell ref="B184:B186"/>
    <mergeCell ref="B187:B189"/>
    <mergeCell ref="L120:M120"/>
    <mergeCell ref="H120:I120"/>
    <mergeCell ref="J120:K120"/>
    <mergeCell ref="B149:M149"/>
    <mergeCell ref="D120:E120"/>
    <mergeCell ref="B134:C134"/>
    <mergeCell ref="B135:B146"/>
    <mergeCell ref="F271:G271"/>
    <mergeCell ref="I245:J245"/>
    <mergeCell ref="J182:K182"/>
    <mergeCell ref="B245:D245"/>
    <mergeCell ref="E245:F245"/>
    <mergeCell ref="H271:I271"/>
    <mergeCell ref="J271:K271"/>
    <mergeCell ref="K245:L245"/>
    <mergeCell ref="B271:C272"/>
    <mergeCell ref="G245:H245"/>
    <mergeCell ref="B359:M359"/>
    <mergeCell ref="B274:C274"/>
    <mergeCell ref="B275:C275"/>
    <mergeCell ref="L271:M271"/>
    <mergeCell ref="B357:C357"/>
    <mergeCell ref="B355:C355"/>
    <mergeCell ref="J353:K353"/>
    <mergeCell ref="B356:C356"/>
    <mergeCell ref="D271:E271"/>
    <mergeCell ref="L353:M353"/>
    <mergeCell ref="B122:B133"/>
    <mergeCell ref="B96:C96"/>
    <mergeCell ref="B97:C97"/>
    <mergeCell ref="B120:C120"/>
    <mergeCell ref="B99:C99"/>
    <mergeCell ref="B29:B32"/>
    <mergeCell ref="B33:C33"/>
    <mergeCell ref="B6:L8"/>
    <mergeCell ref="D26:E26"/>
    <mergeCell ref="F26:I26"/>
    <mergeCell ref="J26:K27"/>
    <mergeCell ref="B27:C27"/>
    <mergeCell ref="F10:L11"/>
  </mergeCells>
  <printOptions/>
  <pageMargins left="0.75" right="0.75" top="1" bottom="0.48" header="0" footer="0"/>
  <pageSetup horizontalDpi="300" verticalDpi="300" orientation="portrait" paperSize="9" scale="54" r:id="rId3"/>
  <rowBreaks count="2" manualBreakCount="2">
    <brk id="101" min="1" max="11" man="1"/>
    <brk id="109" max="255" man="1"/>
  </rowBreaks>
  <ignoredErrors>
    <ignoredError sqref="J33:K33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Bolsa de Valores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cp:lastPrinted>2011-03-15T16:10:02Z</cp:lastPrinted>
  <dcterms:created xsi:type="dcterms:W3CDTF">2009-07-22T13:31:22Z</dcterms:created>
  <dcterms:modified xsi:type="dcterms:W3CDTF">2011-03-16T12:17:45Z</dcterms:modified>
  <cp:category/>
  <cp:version/>
  <cp:contentType/>
  <cp:contentStatus/>
</cp:coreProperties>
</file>