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MZUNIGA\PRODUCTOS\02-02 - CRÉDITOS PARA LA VIVIENDA - STOCK\202202 - 202303 - CORRECCIONES ITAU\ENTREGAS FINAL\"/>
    </mc:Choice>
  </mc:AlternateContent>
  <xr:revisionPtr revIDLastSave="0" documentId="13_ncr:1_{CBA1ED78-5E7E-47CD-82DD-499642371FF2}" xr6:coauthVersionLast="47" xr6:coauthVersionMax="47" xr10:uidLastSave="{00000000-0000-0000-0000-000000000000}"/>
  <bookViews>
    <workbookView xWindow="-28920" yWindow="-120" windowWidth="29040" windowHeight="15720" tabRatio="886" xr2:uid="{00000000-000D-0000-FFFF-FFFF00000000}"/>
  </bookViews>
  <sheets>
    <sheet name="PORTADA" sheetId="1" r:id="rId1"/>
    <sheet name="StockProd" sheetId="2" r:id="rId2"/>
    <sheet name="StockInst" sheetId="5" r:id="rId3"/>
    <sheet name="AnexoMetodológico"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3" i="2" l="1"/>
  <c r="O273" i="2"/>
  <c r="P272" i="2"/>
  <c r="O272" i="2"/>
  <c r="P271" i="2"/>
  <c r="O271" i="2"/>
  <c r="P270" i="2"/>
  <c r="O270" i="2"/>
  <c r="P269" i="2"/>
  <c r="O269" i="2"/>
  <c r="P268" i="2"/>
  <c r="O268" i="2"/>
  <c r="P267" i="2"/>
  <c r="O267" i="2"/>
  <c r="P266" i="2"/>
  <c r="O266" i="2"/>
  <c r="P265" i="2"/>
  <c r="O265" i="2"/>
  <c r="P264" i="2"/>
  <c r="O264" i="2"/>
  <c r="P263" i="2"/>
  <c r="O263" i="2"/>
  <c r="P262" i="2"/>
  <c r="O262" i="2"/>
  <c r="P261" i="2" l="1"/>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O25" i="2"/>
  <c r="P24" i="2"/>
  <c r="O24" i="2"/>
  <c r="P23" i="2"/>
  <c r="O23" i="2"/>
  <c r="P22" i="2"/>
  <c r="O22" i="2"/>
  <c r="P21" i="2"/>
  <c r="O21" i="2"/>
  <c r="P20" i="2"/>
  <c r="O20" i="2"/>
  <c r="P19" i="2"/>
  <c r="O19" i="2"/>
  <c r="P18" i="2"/>
  <c r="O18" i="2"/>
  <c r="P17" i="2"/>
  <c r="O17" i="2"/>
  <c r="P16" i="2"/>
  <c r="O16" i="2"/>
  <c r="P15" i="2"/>
  <c r="O15" i="2"/>
  <c r="P14" i="2"/>
  <c r="O14" i="2"/>
  <c r="P13" i="2"/>
  <c r="O13" i="2"/>
  <c r="P12" i="2"/>
  <c r="O12" i="2"/>
  <c r="P11" i="2"/>
  <c r="O11" i="2"/>
  <c r="P10" i="2"/>
  <c r="O10" i="2"/>
  <c r="P9" i="2"/>
  <c r="O9" i="2"/>
  <c r="P8" i="2"/>
  <c r="O8" i="2"/>
  <c r="P10" i="5" l="1"/>
  <c r="O19" i="5"/>
  <c r="P19" i="5"/>
  <c r="P11" i="5"/>
  <c r="P12" i="5"/>
  <c r="P14" i="5"/>
  <c r="P17" i="5"/>
  <c r="P16" i="5"/>
  <c r="O13" i="5"/>
  <c r="O8" i="5"/>
  <c r="O15" i="5"/>
  <c r="O11" i="5"/>
  <c r="O16" i="5"/>
  <c r="O18" i="5"/>
  <c r="O10" i="5"/>
  <c r="O12" i="5"/>
  <c r="O14" i="5"/>
  <c r="O17" i="5"/>
  <c r="O9" i="5"/>
  <c r="P8" i="5"/>
  <c r="P9" i="5"/>
  <c r="P13" i="5"/>
  <c r="P15" i="5"/>
  <c r="P18" i="5"/>
  <c r="I20" i="5" l="1"/>
  <c r="F20" i="5"/>
  <c r="J20" i="5"/>
  <c r="M20" i="5"/>
  <c r="L20" i="5"/>
  <c r="G20" i="5"/>
  <c r="D20" i="5"/>
  <c r="C20" i="5"/>
  <c r="O20" i="5" l="1"/>
  <c r="P20" i="5"/>
</calcChain>
</file>

<file path=xl/sharedStrings.xml><?xml version="1.0" encoding="utf-8"?>
<sst xmlns="http://schemas.openxmlformats.org/spreadsheetml/2006/main" count="78" uniqueCount="57">
  <si>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</si>
  <si>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</si>
  <si>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</si>
  <si>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</si>
  <si>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</si>
  <si>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</si>
  <si>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</si>
  <si>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</si>
  <si>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</si>
  <si>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</si>
  <si>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</si>
  <si>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</si>
  <si>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</si>
  <si>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</si>
  <si>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</si>
  <si>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</si>
  <si>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</si>
  <si>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</si>
  <si>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</si>
  <si>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</si>
  <si>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</si>
  <si>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</si>
  <si>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</si>
  <si>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</si>
  <si>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</si>
  <si>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</si>
  <si>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</si>
  <si>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</si>
  <si>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</si>
  <si>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</si>
  <si>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</si>
  <si>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</si>
  <si>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</si>
  <si>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</si>
  <si>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</si>
  <si>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</si>
  <si>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</si>
  <si>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</si>
  <si>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</si>
  <si>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</si>
  <si>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Banco Ripley</t>
  </si>
  <si>
    <t>Banco Consorcio</t>
  </si>
  <si>
    <t>De Chile</t>
  </si>
  <si>
    <t>Internacional</t>
  </si>
  <si>
    <t>Del Estado de Chile</t>
  </si>
  <si>
    <t>Scotiabank Chile</t>
  </si>
  <si>
    <t>De Credito e Inversiones</t>
  </si>
  <si>
    <t>Bice</t>
  </si>
  <si>
    <t>Santander-Chile</t>
  </si>
  <si>
    <t>Itaú - Corpbanca (5)</t>
  </si>
  <si>
    <t>Security</t>
  </si>
  <si>
    <t>Falabella</t>
  </si>
  <si>
    <t>Actualización: 17/05/2023</t>
  </si>
  <si>
    <t>Enero 2023</t>
  </si>
  <si>
    <t>(stock a enero 2023; montos en millones de pesos)</t>
  </si>
  <si>
    <t>Información actualizada a enero 2023</t>
  </si>
  <si>
    <t>- Número y monto de operaciones por producto e institución financiera,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</si>
</sst>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 #,##0_-;\-* #,##0_-;_-* &quot;-&quot;_-;_-@_-"/>
    <numFmt numFmtId="165" formatCode="_(* #,##0.00_);_(* \(#,##0.00\);_(* &quot;-&quot;??_);_(@_)"/>
    <numFmt numFmtId="166" formatCode="_-* #,##0_-;\-* #,##0_-;_-* &quot;-&quot;??_-;_-@_-"/>
    <numFmt numFmtId="168" formatCode="0.000%"/>
    <numFmt numFmtId="169" formatCode="_(* #,##0_);_(* \(#,##0\);_(* &quot;-&quot;_);_(@_)"/>
  </numFmts>
  <fonts count="18" x14ac:knownFonts="1">
    <font>
      <sz val="11"/>
      <color theme="1"/>
      <name val="Calibri"/>
      <family val="2"/>
      <scheme val="minor"/>
    </font>
    <font>
      <sz val="10"/>
      <color indexed="21"/>
      <name val="Verdana"/>
      <family val="2"/>
    </font>
    <font>
      <u/>
      <sz val="10"/>
      <color indexed="12"/>
      <name val="Arial"/>
      <family val="2"/>
    </font>
    <font>
      <sz val="11"/>
      <color theme="1"/>
      <name val="Calibri"/>
      <family val="2"/>
      <scheme val="minor"/>
    </font>
    <font>
      <b/>
      <sz val="26"/>
      <name val="Calibri"/>
      <family val="2"/>
      <scheme val="minor"/>
    </font>
    <font>
      <b/>
      <sz val="14"/>
      <name val="Calibri"/>
      <family val="2"/>
      <scheme val="minor"/>
    </font>
    <font>
      <b/>
      <sz val="11"/>
      <name val="Calibri"/>
      <family val="2"/>
      <scheme val="minor"/>
    </font>
    <font>
      <sz val="11"/>
      <name val="Calibri"/>
      <family val="2"/>
      <scheme val="minor"/>
    </font>
    <font>
      <b/>
      <u/>
      <sz val="14"/>
      <name val="Calibri"/>
      <family val="2"/>
      <scheme val="minor"/>
    </font>
    <font>
      <i/>
      <sz val="9"/>
      <name val="Calibri"/>
      <family val="2"/>
      <scheme val="minor"/>
    </font>
    <font>
      <b/>
      <sz val="20"/>
      <name val="Calibri"/>
      <family val="2"/>
      <scheme val="minor"/>
    </font>
    <font>
      <b/>
      <u/>
      <sz val="11"/>
      <name val="Calibri"/>
      <family val="2"/>
      <scheme val="minor"/>
    </font>
    <font>
      <sz val="10"/>
      <name val="Calibri"/>
      <family val="2"/>
      <scheme val="minor"/>
    </font>
    <font>
      <sz val="14"/>
      <name val="Calibri"/>
      <family val="2"/>
      <scheme val="minor"/>
    </font>
    <font>
      <b/>
      <sz val="10"/>
      <name val="Calibri"/>
      <family val="2"/>
      <scheme val="minor"/>
    </font>
    <font>
      <u/>
      <sz val="10"/>
      <name val="Calibri"/>
      <family val="2"/>
      <scheme val="minor"/>
    </font>
    <font>
      <sz val="12"/>
      <name val="Calibri"/>
      <family val="2"/>
      <scheme val="minor"/>
    </font>
    <font>
      <u/>
      <sz val="9"/>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55"/>
      </top>
      <bottom style="thin">
        <color indexed="64"/>
      </bottom>
      <diagonal/>
    </border>
    <border>
      <left/>
      <right/>
      <top/>
      <bottom style="hair">
        <color indexed="55"/>
      </bottom>
      <diagonal/>
    </border>
    <border>
      <left/>
      <right/>
      <top style="hair">
        <color indexed="55"/>
      </top>
      <bottom style="hair">
        <color indexed="55"/>
      </bottom>
      <diagonal/>
    </border>
    <border>
      <left/>
      <right/>
      <top style="hair">
        <color indexed="55"/>
      </top>
      <bottom style="thin">
        <color indexed="64"/>
      </bottom>
      <diagonal/>
    </border>
    <border>
      <left/>
      <right/>
      <top style="hair">
        <color indexed="55"/>
      </top>
      <bottom/>
      <diagonal/>
    </border>
    <border>
      <left/>
      <right/>
      <top style="hair">
        <color indexed="55"/>
      </top>
      <bottom style="hair">
        <color indexed="23"/>
      </bottom>
      <diagonal/>
    </border>
    <border>
      <left/>
      <right/>
      <top/>
      <bottom style="hair">
        <color indexed="23"/>
      </bottom>
      <diagonal/>
    </border>
    <border>
      <left/>
      <right/>
      <top style="hair">
        <color indexed="23"/>
      </top>
      <bottom style="thin">
        <color indexed="64"/>
      </bottom>
      <diagonal/>
    </border>
    <border>
      <left/>
      <right/>
      <top style="thin">
        <color indexed="64"/>
      </top>
      <bottom style="hair">
        <color indexed="23"/>
      </bottom>
      <diagonal/>
    </border>
    <border>
      <left/>
      <right/>
      <top style="thin">
        <color indexed="64"/>
      </top>
      <bottom/>
      <diagonal/>
    </border>
    <border>
      <left/>
      <right/>
      <top style="thin">
        <color indexed="64"/>
      </top>
      <bottom style="hair">
        <color indexed="55"/>
      </bottom>
      <diagonal/>
    </border>
    <border>
      <left/>
      <right/>
      <top style="hair">
        <color indexed="64"/>
      </top>
      <bottom style="hair">
        <color indexed="64"/>
      </bottom>
      <diagonal/>
    </border>
    <border>
      <left/>
      <right/>
      <top style="hair">
        <color indexed="64"/>
      </top>
      <bottom style="medium">
        <color indexed="64"/>
      </bottom>
      <diagonal/>
    </border>
    <border>
      <left/>
      <right/>
      <top/>
      <bottom style="thin">
        <color indexed="55"/>
      </bottom>
      <diagonal/>
    </border>
    <border>
      <left/>
      <right/>
      <top style="thick">
        <color indexed="23"/>
      </top>
      <bottom/>
      <diagonal/>
    </border>
  </borders>
  <cellStyleXfs count="7">
    <xf numFmtId="0" fontId="0"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41" fontId="3" fillId="0" borderId="0" applyFont="0" applyFill="0" applyBorder="0" applyAlignment="0" applyProtection="0"/>
  </cellStyleXfs>
  <cellXfs count="116">
    <xf numFmtId="0" fontId="0" fillId="0" borderId="0" xfId="0"/>
    <xf numFmtId="0" fontId="0" fillId="3" borderId="0" xfId="0" applyFill="1"/>
    <xf numFmtId="0" fontId="1" fillId="3" borderId="0" xfId="0" applyFont="1" applyFill="1" applyAlignment="1">
      <alignment horizontal="center" vertical="center"/>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0" fillId="0" borderId="0" xfId="0" quotePrefix="1"/>
    <xf numFmtId="0" fontId="9" fillId="0" borderId="0" xfId="0" applyFont="1"/>
    <xf numFmtId="0" fontId="9" fillId="0" borderId="0" xfId="0" applyFont="1" applyAlignment="1">
      <alignment vertical="center"/>
    </xf>
    <xf numFmtId="0" fontId="10" fillId="0" borderId="0" xfId="0" applyFont="1"/>
    <xf numFmtId="0" fontId="7" fillId="3" borderId="0" xfId="0" applyFont="1" applyFill="1"/>
    <xf numFmtId="0" fontId="11" fillId="3" borderId="0" xfId="1" applyFont="1" applyFill="1" applyBorder="1" applyAlignment="1" applyProtection="1">
      <alignment horizontal="left" vertical="center"/>
    </xf>
    <xf numFmtId="0" fontId="7" fillId="3" borderId="1" xfId="0" applyFont="1" applyFill="1" applyBorder="1" applyAlignment="1">
      <alignmen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6" fillId="3" borderId="1" xfId="0" applyFont="1" applyFill="1" applyBorder="1" applyAlignment="1">
      <alignment horizontal="right" vertical="center"/>
    </xf>
    <xf numFmtId="0" fontId="6" fillId="3" borderId="1" xfId="0" applyFont="1" applyFill="1" applyBorder="1" applyAlignment="1">
      <alignment horizontal="center" vertical="center"/>
    </xf>
    <xf numFmtId="0" fontId="6" fillId="3" borderId="2" xfId="0" applyFont="1" applyFill="1" applyBorder="1" applyAlignment="1">
      <alignment horizontal="right" vertical="center"/>
    </xf>
    <xf numFmtId="0" fontId="6" fillId="3" borderId="1" xfId="0" applyFont="1" applyFill="1" applyBorder="1" applyAlignment="1">
      <alignment vertical="center"/>
    </xf>
    <xf numFmtId="17" fontId="6" fillId="3" borderId="3" xfId="0" applyNumberFormat="1" applyFont="1" applyFill="1" applyBorder="1" applyAlignment="1">
      <alignment horizontal="left" vertical="center"/>
    </xf>
    <xf numFmtId="3" fontId="7" fillId="3"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17" fontId="6" fillId="3" borderId="4" xfId="0" applyNumberFormat="1" applyFont="1" applyFill="1" applyBorder="1" applyAlignment="1">
      <alignment horizontal="left" vertical="center"/>
    </xf>
    <xf numFmtId="3" fontId="7" fillId="3" borderId="4" xfId="0" applyNumberFormat="1" applyFont="1" applyFill="1" applyBorder="1" applyAlignment="1">
      <alignment horizontal="right" vertical="center"/>
    </xf>
    <xf numFmtId="3" fontId="6" fillId="3" borderId="4" xfId="0" applyNumberFormat="1" applyFont="1" applyFill="1" applyBorder="1" applyAlignment="1">
      <alignment horizontal="right" vertical="center"/>
    </xf>
    <xf numFmtId="14" fontId="7" fillId="3" borderId="1" xfId="0" applyNumberFormat="1" applyFont="1" applyFill="1" applyBorder="1" applyAlignment="1">
      <alignment vertical="center"/>
    </xf>
    <xf numFmtId="17" fontId="6" fillId="3" borderId="5" xfId="0" applyNumberFormat="1" applyFont="1" applyFill="1" applyBorder="1" applyAlignment="1">
      <alignment horizontal="left" vertical="center"/>
    </xf>
    <xf numFmtId="3" fontId="7" fillId="3" borderId="5" xfId="0" applyNumberFormat="1" applyFont="1" applyFill="1" applyBorder="1" applyAlignment="1">
      <alignment horizontal="right" vertical="center"/>
    </xf>
    <xf numFmtId="3" fontId="6" fillId="3" borderId="5" xfId="0" applyNumberFormat="1" applyFont="1" applyFill="1" applyBorder="1" applyAlignment="1">
      <alignment horizontal="right" vertical="center"/>
    </xf>
    <xf numFmtId="3" fontId="7" fillId="3" borderId="6" xfId="0" applyNumberFormat="1" applyFont="1" applyFill="1" applyBorder="1" applyAlignment="1">
      <alignment horizontal="right" vertical="center"/>
    </xf>
    <xf numFmtId="3" fontId="6" fillId="3" borderId="6" xfId="0" applyNumberFormat="1" applyFont="1" applyFill="1" applyBorder="1" applyAlignment="1">
      <alignment horizontal="right" vertical="center"/>
    </xf>
    <xf numFmtId="3" fontId="7" fillId="3" borderId="7" xfId="0" applyNumberFormat="1" applyFont="1" applyFill="1" applyBorder="1" applyAlignment="1">
      <alignment horizontal="right" vertical="center"/>
    </xf>
    <xf numFmtId="3" fontId="6" fillId="3" borderId="7" xfId="0" applyNumberFormat="1" applyFont="1" applyFill="1" applyBorder="1" applyAlignment="1">
      <alignment horizontal="right" vertical="center"/>
    </xf>
    <xf numFmtId="17" fontId="6" fillId="3" borderId="7" xfId="0" applyNumberFormat="1" applyFont="1" applyFill="1" applyBorder="1" applyAlignment="1">
      <alignment horizontal="left" vertical="center"/>
    </xf>
    <xf numFmtId="3" fontId="7" fillId="3" borderId="8" xfId="0" applyNumberFormat="1" applyFont="1" applyFill="1" applyBorder="1" applyAlignment="1">
      <alignment horizontal="right" vertical="center"/>
    </xf>
    <xf numFmtId="17" fontId="6" fillId="3" borderId="9" xfId="0" applyNumberFormat="1" applyFont="1" applyFill="1" applyBorder="1" applyAlignment="1">
      <alignment horizontal="left" vertical="center"/>
    </xf>
    <xf numFmtId="3" fontId="7" fillId="3" borderId="9" xfId="0" applyNumberFormat="1" applyFont="1" applyFill="1" applyBorder="1" applyAlignment="1">
      <alignment horizontal="right"/>
    </xf>
    <xf numFmtId="3" fontId="7" fillId="3" borderId="9"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7" fontId="6" fillId="3" borderId="8" xfId="0" applyNumberFormat="1" applyFont="1" applyFill="1" applyBorder="1" applyAlignment="1">
      <alignment horizontal="left" vertical="center"/>
    </xf>
    <xf numFmtId="17" fontId="6" fillId="3" borderId="6" xfId="0" applyNumberFormat="1" applyFont="1" applyFill="1" applyBorder="1" applyAlignment="1">
      <alignment horizontal="left" vertical="center"/>
    </xf>
    <xf numFmtId="17" fontId="6" fillId="3" borderId="10" xfId="0" applyNumberFormat="1" applyFont="1" applyFill="1" applyBorder="1" applyAlignment="1">
      <alignment horizontal="left" vertical="center"/>
    </xf>
    <xf numFmtId="0" fontId="7" fillId="3" borderId="11" xfId="0" applyFont="1" applyFill="1" applyBorder="1" applyAlignment="1">
      <alignment vertical="center"/>
    </xf>
    <xf numFmtId="3" fontId="7" fillId="3" borderId="12" xfId="0" applyNumberFormat="1" applyFont="1" applyFill="1" applyBorder="1" applyAlignment="1">
      <alignment horizontal="right" vertical="center"/>
    </xf>
    <xf numFmtId="165" fontId="7" fillId="3" borderId="0" xfId="2" applyFont="1" applyFill="1" applyBorder="1" applyAlignment="1">
      <alignment vertical="center"/>
    </xf>
    <xf numFmtId="3" fontId="7" fillId="3" borderId="10" xfId="0" applyNumberFormat="1" applyFont="1" applyFill="1" applyBorder="1" applyAlignment="1">
      <alignment horizontal="right" vertical="center"/>
    </xf>
    <xf numFmtId="17" fontId="6" fillId="3" borderId="1" xfId="0" applyNumberFormat="1" applyFont="1" applyFill="1" applyBorder="1" applyAlignment="1">
      <alignment horizontal="left" vertical="center"/>
    </xf>
    <xf numFmtId="0" fontId="10" fillId="3" borderId="0" xfId="0" applyFont="1" applyFill="1"/>
    <xf numFmtId="0" fontId="13" fillId="3" borderId="0" xfId="0" applyFont="1" applyFill="1"/>
    <xf numFmtId="0" fontId="14" fillId="3" borderId="0" xfId="0" applyFont="1" applyFill="1" applyAlignment="1">
      <alignment horizontal="left" vertical="center"/>
    </xf>
    <xf numFmtId="0" fontId="12" fillId="3" borderId="0" xfId="0" applyFont="1" applyFill="1" applyAlignment="1">
      <alignment horizontal="left" readingOrder="1"/>
    </xf>
    <xf numFmtId="0" fontId="11" fillId="3" borderId="0" xfId="1" applyFont="1" applyFill="1" applyBorder="1" applyAlignment="1" applyProtection="1">
      <alignment horizontal="right" vertical="center"/>
    </xf>
    <xf numFmtId="17" fontId="7" fillId="3" borderId="1" xfId="0" applyNumberFormat="1" applyFont="1" applyFill="1" applyBorder="1" applyAlignment="1">
      <alignment horizontal="left" vertical="center"/>
    </xf>
    <xf numFmtId="0" fontId="7" fillId="3" borderId="13" xfId="0" applyFont="1" applyFill="1" applyBorder="1"/>
    <xf numFmtId="166" fontId="7" fillId="3" borderId="13" xfId="2" applyNumberFormat="1" applyFont="1" applyFill="1" applyBorder="1"/>
    <xf numFmtId="3" fontId="7" fillId="3" borderId="13" xfId="0" applyNumberFormat="1" applyFont="1" applyFill="1" applyBorder="1" applyAlignment="1">
      <alignment horizontal="right" vertical="center"/>
    </xf>
    <xf numFmtId="166" fontId="7" fillId="3" borderId="13" xfId="2" applyNumberFormat="1" applyFont="1" applyFill="1" applyBorder="1" applyAlignment="1">
      <alignment horizontal="right"/>
    </xf>
    <xf numFmtId="0" fontId="7" fillId="3" borderId="14" xfId="0" applyFont="1" applyFill="1" applyBorder="1"/>
    <xf numFmtId="166" fontId="7" fillId="3" borderId="14" xfId="2" applyNumberFormat="1" applyFont="1" applyFill="1" applyBorder="1"/>
    <xf numFmtId="3" fontId="12" fillId="3" borderId="0" xfId="0" applyNumberFormat="1" applyFont="1" applyFill="1"/>
    <xf numFmtId="0" fontId="12" fillId="3" borderId="0" xfId="0" applyFont="1" applyFill="1"/>
    <xf numFmtId="0" fontId="6" fillId="3" borderId="0" xfId="0" applyFont="1" applyFill="1"/>
    <xf numFmtId="0" fontId="12" fillId="2" borderId="0" xfId="0" applyFont="1" applyFill="1" applyAlignment="1">
      <alignment vertical="center"/>
    </xf>
    <xf numFmtId="0" fontId="12" fillId="2" borderId="0" xfId="0" applyFont="1" applyFill="1" applyAlignment="1">
      <alignment horizontal="right" vertical="center"/>
    </xf>
    <xf numFmtId="0" fontId="15" fillId="2" borderId="0" xfId="1" applyFont="1" applyFill="1" applyAlignment="1" applyProtection="1">
      <alignment horizontal="right" vertical="center"/>
    </xf>
    <xf numFmtId="0" fontId="16" fillId="2" borderId="0" xfId="0" applyFont="1" applyFill="1" applyAlignment="1">
      <alignment horizontal="left" vertical="center"/>
    </xf>
    <xf numFmtId="0" fontId="12" fillId="2" borderId="0" xfId="0" applyFont="1" applyFill="1" applyAlignment="1">
      <alignment horizontal="left" vertical="center"/>
    </xf>
    <xf numFmtId="0" fontId="17" fillId="2" borderId="0" xfId="1" applyFont="1" applyFill="1" applyAlignment="1" applyProtection="1">
      <alignment horizontal="right" vertical="center"/>
    </xf>
    <xf numFmtId="0" fontId="12" fillId="2" borderId="0" xfId="0" applyFont="1" applyFill="1" applyAlignment="1">
      <alignment horizontal="justify" vertical="center"/>
    </xf>
    <xf numFmtId="0" fontId="6" fillId="3" borderId="0" xfId="0" applyFont="1" applyFill="1" applyAlignment="1">
      <alignment horizontal="center" vertical="center"/>
    </xf>
    <xf numFmtId="164" fontId="7" fillId="3" borderId="0" xfId="3" applyFont="1" applyFill="1"/>
    <xf numFmtId="168" fontId="7" fillId="3" borderId="0" xfId="4" applyNumberFormat="1" applyFont="1" applyFill="1" applyBorder="1" applyAlignment="1">
      <alignment vertical="center"/>
    </xf>
    <xf numFmtId="164" fontId="6" fillId="3" borderId="0" xfId="3" applyFont="1" applyFill="1" applyBorder="1" applyAlignment="1">
      <alignment horizontal="right" vertical="center"/>
    </xf>
    <xf numFmtId="164" fontId="7" fillId="3" borderId="0" xfId="3" applyFont="1" applyFill="1" applyBorder="1" applyAlignment="1">
      <alignment horizontal="right" vertical="center"/>
    </xf>
    <xf numFmtId="17" fontId="6" fillId="0" borderId="0" xfId="0" quotePrefix="1" applyNumberFormat="1" applyFont="1"/>
    <xf numFmtId="0" fontId="7" fillId="3" borderId="0" xfId="0" applyFont="1" applyFill="1" applyAlignment="1">
      <alignment vertical="center"/>
    </xf>
    <xf numFmtId="0" fontId="6" fillId="3" borderId="0" xfId="0" applyFont="1" applyFill="1" applyAlignment="1">
      <alignment horizontal="right" vertical="center"/>
    </xf>
    <xf numFmtId="0" fontId="7" fillId="3" borderId="0" xfId="0" applyFont="1" applyFill="1" applyAlignment="1">
      <alignment horizontal="right" vertical="center"/>
    </xf>
    <xf numFmtId="0" fontId="13"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wrapText="1"/>
    </xf>
    <xf numFmtId="0" fontId="6" fillId="3" borderId="0" xfId="0" applyFont="1" applyFill="1" applyAlignment="1">
      <alignment horizontal="left" vertical="center"/>
    </xf>
    <xf numFmtId="3" fontId="6" fillId="3" borderId="0" xfId="0" applyNumberFormat="1" applyFont="1" applyFill="1" applyAlignment="1">
      <alignment horizontal="right" vertical="center"/>
    </xf>
    <xf numFmtId="0" fontId="12" fillId="3" borderId="0" xfId="0" applyFont="1" applyFill="1" applyAlignment="1">
      <alignment horizontal="right" vertical="center"/>
    </xf>
    <xf numFmtId="166" fontId="12" fillId="3" borderId="0" xfId="0" applyNumberFormat="1" applyFont="1" applyFill="1" applyAlignment="1">
      <alignment horizontal="right" vertical="center"/>
    </xf>
    <xf numFmtId="0" fontId="12" fillId="3" borderId="0" xfId="0" applyFont="1" applyFill="1" applyAlignment="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14" fontId="6" fillId="3" borderId="0" xfId="0" applyNumberFormat="1" applyFont="1" applyFill="1" applyAlignment="1">
      <alignment vertical="center"/>
    </xf>
    <xf numFmtId="14" fontId="7" fillId="3" borderId="0" xfId="0" applyNumberFormat="1" applyFont="1" applyFill="1" applyAlignment="1">
      <alignment vertical="center"/>
    </xf>
    <xf numFmtId="17" fontId="6" fillId="3" borderId="0" xfId="0" applyNumberFormat="1" applyFont="1" applyFill="1" applyAlignment="1">
      <alignment horizontal="left" vertical="center"/>
    </xf>
    <xf numFmtId="3" fontId="7" fillId="3" borderId="0" xfId="0" applyNumberFormat="1" applyFont="1" applyFill="1" applyAlignment="1">
      <alignment horizontal="right" vertical="center"/>
    </xf>
    <xf numFmtId="49" fontId="7" fillId="3" borderId="0" xfId="0" applyNumberFormat="1" applyFont="1" applyFill="1" applyAlignment="1">
      <alignment vertical="center"/>
    </xf>
    <xf numFmtId="17" fontId="0" fillId="3" borderId="0" xfId="0" applyNumberFormat="1" applyFill="1"/>
    <xf numFmtId="17" fontId="6" fillId="3" borderId="16" xfId="0" applyNumberFormat="1" applyFont="1" applyFill="1" applyBorder="1" applyAlignment="1">
      <alignment horizontal="left" vertical="center"/>
    </xf>
    <xf numFmtId="10" fontId="6" fillId="3" borderId="16" xfId="4" applyNumberFormat="1" applyFont="1" applyFill="1" applyBorder="1" applyAlignment="1">
      <alignment horizontal="right" vertical="center"/>
    </xf>
    <xf numFmtId="0" fontId="6" fillId="3" borderId="11" xfId="0" applyFont="1" applyFill="1" applyBorder="1" applyAlignment="1">
      <alignment horizontal="center" vertical="center"/>
    </xf>
    <xf numFmtId="0" fontId="7"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7" fillId="3" borderId="15" xfId="0" applyFont="1" applyFill="1" applyBorder="1" applyAlignment="1">
      <alignment horizontal="center" vertical="center"/>
    </xf>
    <xf numFmtId="0" fontId="6" fillId="3" borderId="0" xfId="0" applyFont="1" applyFill="1" applyAlignment="1">
      <alignment horizontal="left" vertical="center"/>
    </xf>
    <xf numFmtId="0" fontId="6" fillId="3" borderId="1" xfId="0" applyFont="1" applyFill="1" applyBorder="1" applyAlignment="1">
      <alignment horizontal="left" vertical="center"/>
    </xf>
    <xf numFmtId="0" fontId="6"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6" fillId="3" borderId="0" xfId="0" applyFont="1" applyFill="1" applyAlignment="1">
      <alignment horizontal="center" vertical="center"/>
    </xf>
    <xf numFmtId="0" fontId="6" fillId="3" borderId="15" xfId="0" applyFont="1" applyFill="1" applyBorder="1" applyAlignment="1">
      <alignment horizontal="center" vertical="center" wrapText="1"/>
    </xf>
    <xf numFmtId="0" fontId="6" fillId="3" borderId="15" xfId="0" applyFont="1" applyFill="1" applyBorder="1" applyAlignment="1">
      <alignment horizontal="right" vertical="center" wrapText="1"/>
    </xf>
    <xf numFmtId="0" fontId="12" fillId="3" borderId="0" xfId="0" applyFont="1" applyFill="1" applyAlignment="1">
      <alignment horizontal="left" vertical="center" wrapText="1" readingOrder="1"/>
    </xf>
    <xf numFmtId="0" fontId="12" fillId="2" borderId="0" xfId="0" applyFont="1" applyFill="1" applyAlignment="1">
      <alignment horizontal="justify" vertical="center" wrapText="1"/>
    </xf>
    <xf numFmtId="0" fontId="12" fillId="2" borderId="0" xfId="0" applyFont="1" applyFill="1" applyAlignment="1">
      <alignment horizontal="left" vertical="center" wrapText="1"/>
    </xf>
    <xf numFmtId="0" fontId="7" fillId="0" borderId="0" xfId="0" applyFont="1" applyFill="1"/>
    <xf numFmtId="0" fontId="6" fillId="0" borderId="0" xfId="0" applyFont="1" applyFill="1" applyAlignment="1">
      <alignment horizontal="left" vertical="center"/>
    </xf>
    <xf numFmtId="3" fontId="6" fillId="0" borderId="0" xfId="0" applyNumberFormat="1" applyFont="1" applyFill="1" applyAlignment="1">
      <alignment horizontal="right" vertical="center"/>
    </xf>
    <xf numFmtId="164" fontId="6" fillId="0" borderId="0" xfId="3" applyFont="1" applyFill="1" applyAlignment="1">
      <alignment horizontal="right" vertical="center"/>
    </xf>
  </cellXfs>
  <cellStyles count="7">
    <cellStyle name="Hipervínculo" xfId="1" builtinId="8"/>
    <cellStyle name="Millares" xfId="2" builtinId="3"/>
    <cellStyle name="Millares [0]" xfId="3" builtinId="6"/>
    <cellStyle name="Millares [0] 2" xfId="5" xr:uid="{2AEA43BE-8D9B-4CBD-B06D-CC67DA3322E9}"/>
    <cellStyle name="Millares [0] 3" xfId="6" xr:uid="{030EB029-3BEF-4F3A-94C8-D8CD218ED136}"/>
    <cellStyle name="Normal" xfId="0" builtinId="0"/>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11</xdr:row>
      <xdr:rowOff>129540</xdr:rowOff>
    </xdr:from>
    <xdr:to>
      <xdr:col>16</xdr:col>
      <xdr:colOff>97155</xdr:colOff>
      <xdr:row>12</xdr:row>
      <xdr:rowOff>97155</xdr:rowOff>
    </xdr:to>
    <xdr:sp macro="" textlink="">
      <xdr:nvSpPr>
        <xdr:cNvPr id="539874" name="Text Box 10">
          <a:extLst>
            <a:ext uri="{FF2B5EF4-FFF2-40B4-BE49-F238E27FC236}">
              <a16:creationId xmlns:a16="http://schemas.microsoft.com/office/drawing/2014/main" id="{C7DAB1DC-4362-46A9-99CD-229424B2000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75" name="Text Box 133">
          <a:extLst>
            <a:ext uri="{FF2B5EF4-FFF2-40B4-BE49-F238E27FC236}">
              <a16:creationId xmlns:a16="http://schemas.microsoft.com/office/drawing/2014/main" id="{085CE32D-0B82-49F9-B913-66223E743D2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76" name="Text Box 10">
          <a:extLst>
            <a:ext uri="{FF2B5EF4-FFF2-40B4-BE49-F238E27FC236}">
              <a16:creationId xmlns:a16="http://schemas.microsoft.com/office/drawing/2014/main" id="{38361394-9ECE-46BA-817E-4DFDB24C4A0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77" name="Text Box 133">
          <a:extLst>
            <a:ext uri="{FF2B5EF4-FFF2-40B4-BE49-F238E27FC236}">
              <a16:creationId xmlns:a16="http://schemas.microsoft.com/office/drawing/2014/main" id="{30402A79-A3FA-40AF-B4DB-2B21BF01AAE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78" name="Text Box 10">
          <a:extLst>
            <a:ext uri="{FF2B5EF4-FFF2-40B4-BE49-F238E27FC236}">
              <a16:creationId xmlns:a16="http://schemas.microsoft.com/office/drawing/2014/main" id="{58986840-CD37-4BF9-80B1-4F799723577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79" name="Text Box 133">
          <a:extLst>
            <a:ext uri="{FF2B5EF4-FFF2-40B4-BE49-F238E27FC236}">
              <a16:creationId xmlns:a16="http://schemas.microsoft.com/office/drawing/2014/main" id="{D5C526AB-DD28-412D-B6AC-277A46A5E7B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0" name="Text Box 10">
          <a:extLst>
            <a:ext uri="{FF2B5EF4-FFF2-40B4-BE49-F238E27FC236}">
              <a16:creationId xmlns:a16="http://schemas.microsoft.com/office/drawing/2014/main" id="{C8CCF981-F97B-407B-AD86-7602A4470C5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1" name="Text Box 133">
          <a:extLst>
            <a:ext uri="{FF2B5EF4-FFF2-40B4-BE49-F238E27FC236}">
              <a16:creationId xmlns:a16="http://schemas.microsoft.com/office/drawing/2014/main" id="{DAD886D5-DF66-4F03-87A5-C6E538B5B07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2" name="Text Box 10">
          <a:extLst>
            <a:ext uri="{FF2B5EF4-FFF2-40B4-BE49-F238E27FC236}">
              <a16:creationId xmlns:a16="http://schemas.microsoft.com/office/drawing/2014/main" id="{565EE29B-FF1C-4936-A0E2-DCE8412ABF4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3" name="Text Box 133">
          <a:extLst>
            <a:ext uri="{FF2B5EF4-FFF2-40B4-BE49-F238E27FC236}">
              <a16:creationId xmlns:a16="http://schemas.microsoft.com/office/drawing/2014/main" id="{7E87EAF0-72F2-46F6-A0C8-D22A0270DC1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4" name="Text Box 10">
          <a:extLst>
            <a:ext uri="{FF2B5EF4-FFF2-40B4-BE49-F238E27FC236}">
              <a16:creationId xmlns:a16="http://schemas.microsoft.com/office/drawing/2014/main" id="{DBA0CF5A-7661-423D-849D-D137C097ACC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5" name="Text Box 133">
          <a:extLst>
            <a:ext uri="{FF2B5EF4-FFF2-40B4-BE49-F238E27FC236}">
              <a16:creationId xmlns:a16="http://schemas.microsoft.com/office/drawing/2014/main" id="{4757B180-C3D9-4B8A-A8F7-EED57A977C3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6" name="Text Box 10">
          <a:extLst>
            <a:ext uri="{FF2B5EF4-FFF2-40B4-BE49-F238E27FC236}">
              <a16:creationId xmlns:a16="http://schemas.microsoft.com/office/drawing/2014/main" id="{A4EA727B-01D7-48AD-998F-3A7043F41DC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7" name="Text Box 133">
          <a:extLst>
            <a:ext uri="{FF2B5EF4-FFF2-40B4-BE49-F238E27FC236}">
              <a16:creationId xmlns:a16="http://schemas.microsoft.com/office/drawing/2014/main" id="{C95461B6-0D3C-481F-BD7C-C6749B636E5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8" name="Text Box 10">
          <a:extLst>
            <a:ext uri="{FF2B5EF4-FFF2-40B4-BE49-F238E27FC236}">
              <a16:creationId xmlns:a16="http://schemas.microsoft.com/office/drawing/2014/main" id="{917CF1F0-68AB-40AD-91A4-4C61542EBBC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89" name="Text Box 133">
          <a:extLst>
            <a:ext uri="{FF2B5EF4-FFF2-40B4-BE49-F238E27FC236}">
              <a16:creationId xmlns:a16="http://schemas.microsoft.com/office/drawing/2014/main" id="{0B435F4A-4C48-4230-98A5-8E00C95D48D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0" name="Text Box 10">
          <a:extLst>
            <a:ext uri="{FF2B5EF4-FFF2-40B4-BE49-F238E27FC236}">
              <a16:creationId xmlns:a16="http://schemas.microsoft.com/office/drawing/2014/main" id="{BAAFFC36-3F95-44C3-ADAD-546E3C676E2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1" name="Text Box 133">
          <a:extLst>
            <a:ext uri="{FF2B5EF4-FFF2-40B4-BE49-F238E27FC236}">
              <a16:creationId xmlns:a16="http://schemas.microsoft.com/office/drawing/2014/main" id="{2E4ED5D6-0280-4F53-862C-B8E05A42CD1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2" name="Text Box 10">
          <a:extLst>
            <a:ext uri="{FF2B5EF4-FFF2-40B4-BE49-F238E27FC236}">
              <a16:creationId xmlns:a16="http://schemas.microsoft.com/office/drawing/2014/main" id="{8BA7B962-8CEE-421E-950F-F00A55AE5F7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3" name="Text Box 133">
          <a:extLst>
            <a:ext uri="{FF2B5EF4-FFF2-40B4-BE49-F238E27FC236}">
              <a16:creationId xmlns:a16="http://schemas.microsoft.com/office/drawing/2014/main" id="{72E5D143-E714-4BFC-9BB1-02F2183F794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4" name="Text Box 10">
          <a:extLst>
            <a:ext uri="{FF2B5EF4-FFF2-40B4-BE49-F238E27FC236}">
              <a16:creationId xmlns:a16="http://schemas.microsoft.com/office/drawing/2014/main" id="{AE976960-FBB4-4F7F-A6BD-5F526F9CF77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5" name="Text Box 133">
          <a:extLst>
            <a:ext uri="{FF2B5EF4-FFF2-40B4-BE49-F238E27FC236}">
              <a16:creationId xmlns:a16="http://schemas.microsoft.com/office/drawing/2014/main" id="{B0A72A7F-6B8E-4AF7-97B1-A14D19B9AB7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6" name="Text Box 10">
          <a:extLst>
            <a:ext uri="{FF2B5EF4-FFF2-40B4-BE49-F238E27FC236}">
              <a16:creationId xmlns:a16="http://schemas.microsoft.com/office/drawing/2014/main" id="{8A9ED914-55D8-4288-B2C1-AF34FB4D962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7" name="Text Box 133">
          <a:extLst>
            <a:ext uri="{FF2B5EF4-FFF2-40B4-BE49-F238E27FC236}">
              <a16:creationId xmlns:a16="http://schemas.microsoft.com/office/drawing/2014/main" id="{2D332645-BA7D-46E0-AB60-E3D299DA290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8" name="Text Box 10">
          <a:extLst>
            <a:ext uri="{FF2B5EF4-FFF2-40B4-BE49-F238E27FC236}">
              <a16:creationId xmlns:a16="http://schemas.microsoft.com/office/drawing/2014/main" id="{9058C93C-CAC6-47F0-B851-29B798FED2B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899" name="Text Box 133">
          <a:extLst>
            <a:ext uri="{FF2B5EF4-FFF2-40B4-BE49-F238E27FC236}">
              <a16:creationId xmlns:a16="http://schemas.microsoft.com/office/drawing/2014/main" id="{DAD6DB7E-5BBF-4C27-AB49-AEE5D5A3590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0" name="Text Box 10">
          <a:extLst>
            <a:ext uri="{FF2B5EF4-FFF2-40B4-BE49-F238E27FC236}">
              <a16:creationId xmlns:a16="http://schemas.microsoft.com/office/drawing/2014/main" id="{3BCFA84B-0255-4987-825F-21BF9C44740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1" name="Text Box 133">
          <a:extLst>
            <a:ext uri="{FF2B5EF4-FFF2-40B4-BE49-F238E27FC236}">
              <a16:creationId xmlns:a16="http://schemas.microsoft.com/office/drawing/2014/main" id="{D99EAE40-601E-42D7-8450-0041D633729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2" name="Text Box 10">
          <a:extLst>
            <a:ext uri="{FF2B5EF4-FFF2-40B4-BE49-F238E27FC236}">
              <a16:creationId xmlns:a16="http://schemas.microsoft.com/office/drawing/2014/main" id="{4CAC7F1E-85F7-4D88-BE1E-25C67CC3B96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3" name="Text Box 133">
          <a:extLst>
            <a:ext uri="{FF2B5EF4-FFF2-40B4-BE49-F238E27FC236}">
              <a16:creationId xmlns:a16="http://schemas.microsoft.com/office/drawing/2014/main" id="{71DCF84E-3220-4E0E-8304-F31B31777B0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4" name="Text Box 10">
          <a:extLst>
            <a:ext uri="{FF2B5EF4-FFF2-40B4-BE49-F238E27FC236}">
              <a16:creationId xmlns:a16="http://schemas.microsoft.com/office/drawing/2014/main" id="{5BEBB1F5-9610-48A1-B20C-51EA641BCCF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5" name="Text Box 133">
          <a:extLst>
            <a:ext uri="{FF2B5EF4-FFF2-40B4-BE49-F238E27FC236}">
              <a16:creationId xmlns:a16="http://schemas.microsoft.com/office/drawing/2014/main" id="{4862F63A-9CBC-4AAB-8CF5-89AC7B50CB1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6" name="Text Box 10">
          <a:extLst>
            <a:ext uri="{FF2B5EF4-FFF2-40B4-BE49-F238E27FC236}">
              <a16:creationId xmlns:a16="http://schemas.microsoft.com/office/drawing/2014/main" id="{C9F5150D-0AE4-49F0-B5F4-8596B104324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7" name="Text Box 133">
          <a:extLst>
            <a:ext uri="{FF2B5EF4-FFF2-40B4-BE49-F238E27FC236}">
              <a16:creationId xmlns:a16="http://schemas.microsoft.com/office/drawing/2014/main" id="{078B24CB-B489-43CC-9E60-F6712DB2ED4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8" name="Text Box 10">
          <a:extLst>
            <a:ext uri="{FF2B5EF4-FFF2-40B4-BE49-F238E27FC236}">
              <a16:creationId xmlns:a16="http://schemas.microsoft.com/office/drawing/2014/main" id="{D24DD758-15D1-43CD-A060-5694962A86C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09" name="Text Box 133">
          <a:extLst>
            <a:ext uri="{FF2B5EF4-FFF2-40B4-BE49-F238E27FC236}">
              <a16:creationId xmlns:a16="http://schemas.microsoft.com/office/drawing/2014/main" id="{D143740E-45E8-425B-A0F2-84924D76092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0" name="Text Box 10">
          <a:extLst>
            <a:ext uri="{FF2B5EF4-FFF2-40B4-BE49-F238E27FC236}">
              <a16:creationId xmlns:a16="http://schemas.microsoft.com/office/drawing/2014/main" id="{4F278655-263E-414B-A93A-6B3FFF69BB7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1" name="Text Box 133">
          <a:extLst>
            <a:ext uri="{FF2B5EF4-FFF2-40B4-BE49-F238E27FC236}">
              <a16:creationId xmlns:a16="http://schemas.microsoft.com/office/drawing/2014/main" id="{AF767175-452E-4A28-A62B-575B047DF3C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2" name="Text Box 10">
          <a:extLst>
            <a:ext uri="{FF2B5EF4-FFF2-40B4-BE49-F238E27FC236}">
              <a16:creationId xmlns:a16="http://schemas.microsoft.com/office/drawing/2014/main" id="{E01BF62E-090B-4984-B70D-17960137E76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3" name="Text Box 133">
          <a:extLst>
            <a:ext uri="{FF2B5EF4-FFF2-40B4-BE49-F238E27FC236}">
              <a16:creationId xmlns:a16="http://schemas.microsoft.com/office/drawing/2014/main" id="{ECA0E4DC-746C-4543-B6E2-E482B79742A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4" name="Text Box 10">
          <a:extLst>
            <a:ext uri="{FF2B5EF4-FFF2-40B4-BE49-F238E27FC236}">
              <a16:creationId xmlns:a16="http://schemas.microsoft.com/office/drawing/2014/main" id="{EF1C9D07-03DB-426F-9698-71873D99DEF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5" name="Text Box 133">
          <a:extLst>
            <a:ext uri="{FF2B5EF4-FFF2-40B4-BE49-F238E27FC236}">
              <a16:creationId xmlns:a16="http://schemas.microsoft.com/office/drawing/2014/main" id="{FC4AB0BC-4295-4A7D-A836-372AF76B7A9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6" name="Text Box 10">
          <a:extLst>
            <a:ext uri="{FF2B5EF4-FFF2-40B4-BE49-F238E27FC236}">
              <a16:creationId xmlns:a16="http://schemas.microsoft.com/office/drawing/2014/main" id="{33549AF4-299C-4EFC-BE94-9A05C0421FE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17" name="Text Box 133">
          <a:extLst>
            <a:ext uri="{FF2B5EF4-FFF2-40B4-BE49-F238E27FC236}">
              <a16:creationId xmlns:a16="http://schemas.microsoft.com/office/drawing/2014/main" id="{7B7B04D5-D570-45AE-BCA6-F987D95E329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18" name="Text Box 10">
          <a:extLst>
            <a:ext uri="{FF2B5EF4-FFF2-40B4-BE49-F238E27FC236}">
              <a16:creationId xmlns:a16="http://schemas.microsoft.com/office/drawing/2014/main" id="{47F93B45-F232-46F8-9184-68FA8645023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19" name="Text Box 133">
          <a:extLst>
            <a:ext uri="{FF2B5EF4-FFF2-40B4-BE49-F238E27FC236}">
              <a16:creationId xmlns:a16="http://schemas.microsoft.com/office/drawing/2014/main" id="{FA2F72BC-406F-4E0E-BC52-B339E81B590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0" name="Text Box 10">
          <a:extLst>
            <a:ext uri="{FF2B5EF4-FFF2-40B4-BE49-F238E27FC236}">
              <a16:creationId xmlns:a16="http://schemas.microsoft.com/office/drawing/2014/main" id="{9A1D7E86-2C64-4F3E-A5F6-766FEAC91F3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1" name="Text Box 133">
          <a:extLst>
            <a:ext uri="{FF2B5EF4-FFF2-40B4-BE49-F238E27FC236}">
              <a16:creationId xmlns:a16="http://schemas.microsoft.com/office/drawing/2014/main" id="{75F6346F-0C15-4D60-988D-CACCD4004D5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2" name="Text Box 10">
          <a:extLst>
            <a:ext uri="{FF2B5EF4-FFF2-40B4-BE49-F238E27FC236}">
              <a16:creationId xmlns:a16="http://schemas.microsoft.com/office/drawing/2014/main" id="{2EF50401-09ED-4D45-BF1A-F3E6202CB5E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3" name="Text Box 133">
          <a:extLst>
            <a:ext uri="{FF2B5EF4-FFF2-40B4-BE49-F238E27FC236}">
              <a16:creationId xmlns:a16="http://schemas.microsoft.com/office/drawing/2014/main" id="{14286E6A-B199-441D-80C0-B3A114C333E0}"/>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4" name="Text Box 10">
          <a:extLst>
            <a:ext uri="{FF2B5EF4-FFF2-40B4-BE49-F238E27FC236}">
              <a16:creationId xmlns:a16="http://schemas.microsoft.com/office/drawing/2014/main" id="{9F5116B8-775D-4545-90E4-331C51CA3D3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25" name="Text Box 133">
          <a:extLst>
            <a:ext uri="{FF2B5EF4-FFF2-40B4-BE49-F238E27FC236}">
              <a16:creationId xmlns:a16="http://schemas.microsoft.com/office/drawing/2014/main" id="{51166354-86DD-49F5-855A-A677E76658B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26" name="Text Box 10">
          <a:extLst>
            <a:ext uri="{FF2B5EF4-FFF2-40B4-BE49-F238E27FC236}">
              <a16:creationId xmlns:a16="http://schemas.microsoft.com/office/drawing/2014/main" id="{3B9F31E2-F6FA-4F2A-A8EE-5F8F51070E6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27" name="Text Box 133">
          <a:extLst>
            <a:ext uri="{FF2B5EF4-FFF2-40B4-BE49-F238E27FC236}">
              <a16:creationId xmlns:a16="http://schemas.microsoft.com/office/drawing/2014/main" id="{65743C5A-3D77-4D7C-9E3E-90D2983AAD1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28" name="Text Box 10">
          <a:extLst>
            <a:ext uri="{FF2B5EF4-FFF2-40B4-BE49-F238E27FC236}">
              <a16:creationId xmlns:a16="http://schemas.microsoft.com/office/drawing/2014/main" id="{1EA84DA6-21E1-46F9-ADF0-E483CC87B38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29" name="Text Box 133">
          <a:extLst>
            <a:ext uri="{FF2B5EF4-FFF2-40B4-BE49-F238E27FC236}">
              <a16:creationId xmlns:a16="http://schemas.microsoft.com/office/drawing/2014/main" id="{677C68AF-58B1-46D3-97A2-FFA8A39E499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0" name="Text Box 10">
          <a:extLst>
            <a:ext uri="{FF2B5EF4-FFF2-40B4-BE49-F238E27FC236}">
              <a16:creationId xmlns:a16="http://schemas.microsoft.com/office/drawing/2014/main" id="{B1F65F8B-4363-485B-AEB9-6CE74F4FBDD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1" name="Text Box 133">
          <a:extLst>
            <a:ext uri="{FF2B5EF4-FFF2-40B4-BE49-F238E27FC236}">
              <a16:creationId xmlns:a16="http://schemas.microsoft.com/office/drawing/2014/main" id="{D9D23130-B04B-49A0-9828-7D5E7252315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2" name="Text Box 10">
          <a:extLst>
            <a:ext uri="{FF2B5EF4-FFF2-40B4-BE49-F238E27FC236}">
              <a16:creationId xmlns:a16="http://schemas.microsoft.com/office/drawing/2014/main" id="{C21B3E94-D537-42AA-B32F-CF435C133D40}"/>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3" name="Text Box 133">
          <a:extLst>
            <a:ext uri="{FF2B5EF4-FFF2-40B4-BE49-F238E27FC236}">
              <a16:creationId xmlns:a16="http://schemas.microsoft.com/office/drawing/2014/main" id="{022D19B6-B8CD-453D-8458-ACEF185341A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4" name="Text Box 10">
          <a:extLst>
            <a:ext uri="{FF2B5EF4-FFF2-40B4-BE49-F238E27FC236}">
              <a16:creationId xmlns:a16="http://schemas.microsoft.com/office/drawing/2014/main" id="{2E41D434-54EE-4155-87D3-F67FF36BA9D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5" name="Text Box 133">
          <a:extLst>
            <a:ext uri="{FF2B5EF4-FFF2-40B4-BE49-F238E27FC236}">
              <a16:creationId xmlns:a16="http://schemas.microsoft.com/office/drawing/2014/main" id="{E95D6D25-00FE-47CB-858B-72811981261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6" name="Text Box 10">
          <a:extLst>
            <a:ext uri="{FF2B5EF4-FFF2-40B4-BE49-F238E27FC236}">
              <a16:creationId xmlns:a16="http://schemas.microsoft.com/office/drawing/2014/main" id="{0E04F75E-7F83-429C-941D-2A9D11E17E1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7" name="Text Box 133">
          <a:extLst>
            <a:ext uri="{FF2B5EF4-FFF2-40B4-BE49-F238E27FC236}">
              <a16:creationId xmlns:a16="http://schemas.microsoft.com/office/drawing/2014/main" id="{1D7EEE0D-4922-45DE-9D7F-15ED4A2757B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8" name="Text Box 10">
          <a:extLst>
            <a:ext uri="{FF2B5EF4-FFF2-40B4-BE49-F238E27FC236}">
              <a16:creationId xmlns:a16="http://schemas.microsoft.com/office/drawing/2014/main" id="{D4641F7A-44CF-49D6-813F-DFF42D99866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39" name="Text Box 133">
          <a:extLst>
            <a:ext uri="{FF2B5EF4-FFF2-40B4-BE49-F238E27FC236}">
              <a16:creationId xmlns:a16="http://schemas.microsoft.com/office/drawing/2014/main" id="{5C2049B0-4A73-4924-A635-E167A17ECD4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0" name="Text Box 10">
          <a:extLst>
            <a:ext uri="{FF2B5EF4-FFF2-40B4-BE49-F238E27FC236}">
              <a16:creationId xmlns:a16="http://schemas.microsoft.com/office/drawing/2014/main" id="{6F5E7AA4-CD9E-4E2A-A847-5415EAF8AA8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1" name="Text Box 133">
          <a:extLst>
            <a:ext uri="{FF2B5EF4-FFF2-40B4-BE49-F238E27FC236}">
              <a16:creationId xmlns:a16="http://schemas.microsoft.com/office/drawing/2014/main" id="{94AE3055-7075-4024-9085-665AFC21DEC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2" name="Text Box 10">
          <a:extLst>
            <a:ext uri="{FF2B5EF4-FFF2-40B4-BE49-F238E27FC236}">
              <a16:creationId xmlns:a16="http://schemas.microsoft.com/office/drawing/2014/main" id="{6CEAA992-441F-40F8-BEE3-1DF468E294E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3" name="Text Box 133">
          <a:extLst>
            <a:ext uri="{FF2B5EF4-FFF2-40B4-BE49-F238E27FC236}">
              <a16:creationId xmlns:a16="http://schemas.microsoft.com/office/drawing/2014/main" id="{3E08E87E-158D-4B54-9AC0-8BBE3FC84A1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4" name="Text Box 10">
          <a:extLst>
            <a:ext uri="{FF2B5EF4-FFF2-40B4-BE49-F238E27FC236}">
              <a16:creationId xmlns:a16="http://schemas.microsoft.com/office/drawing/2014/main" id="{CDAA57CA-9169-4C18-8D8A-F41F7EBB47A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5" name="Text Box 133">
          <a:extLst>
            <a:ext uri="{FF2B5EF4-FFF2-40B4-BE49-F238E27FC236}">
              <a16:creationId xmlns:a16="http://schemas.microsoft.com/office/drawing/2014/main" id="{62D4AB51-8E82-4547-91D0-18895B856F2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6" name="Text Box 10">
          <a:extLst>
            <a:ext uri="{FF2B5EF4-FFF2-40B4-BE49-F238E27FC236}">
              <a16:creationId xmlns:a16="http://schemas.microsoft.com/office/drawing/2014/main" id="{EADC21E8-85CE-4ACF-8471-811A58628E8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7" name="Text Box 133">
          <a:extLst>
            <a:ext uri="{FF2B5EF4-FFF2-40B4-BE49-F238E27FC236}">
              <a16:creationId xmlns:a16="http://schemas.microsoft.com/office/drawing/2014/main" id="{2C3F1A9F-59F7-40AC-BC32-6772B9EB83C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8" name="Text Box 10">
          <a:extLst>
            <a:ext uri="{FF2B5EF4-FFF2-40B4-BE49-F238E27FC236}">
              <a16:creationId xmlns:a16="http://schemas.microsoft.com/office/drawing/2014/main" id="{91EC038A-EC85-4375-99BA-72A0A32BF4A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49" name="Text Box 133">
          <a:extLst>
            <a:ext uri="{FF2B5EF4-FFF2-40B4-BE49-F238E27FC236}">
              <a16:creationId xmlns:a16="http://schemas.microsoft.com/office/drawing/2014/main" id="{B122CD6A-84AC-4527-8B9D-9780A368399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0" name="Text Box 10">
          <a:extLst>
            <a:ext uri="{FF2B5EF4-FFF2-40B4-BE49-F238E27FC236}">
              <a16:creationId xmlns:a16="http://schemas.microsoft.com/office/drawing/2014/main" id="{AB4F6276-B455-4020-AD1F-BAC4E57D7F6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1" name="Text Box 133">
          <a:extLst>
            <a:ext uri="{FF2B5EF4-FFF2-40B4-BE49-F238E27FC236}">
              <a16:creationId xmlns:a16="http://schemas.microsoft.com/office/drawing/2014/main" id="{16F19626-F2D9-46B3-AC96-06DD1319E5F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2" name="Text Box 10">
          <a:extLst>
            <a:ext uri="{FF2B5EF4-FFF2-40B4-BE49-F238E27FC236}">
              <a16:creationId xmlns:a16="http://schemas.microsoft.com/office/drawing/2014/main" id="{1681E716-15C4-41D1-A954-CA4C258BD8B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3" name="Text Box 133">
          <a:extLst>
            <a:ext uri="{FF2B5EF4-FFF2-40B4-BE49-F238E27FC236}">
              <a16:creationId xmlns:a16="http://schemas.microsoft.com/office/drawing/2014/main" id="{F518D0C3-2404-41D0-8B53-EC868F3CF7D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4" name="Text Box 10">
          <a:extLst>
            <a:ext uri="{FF2B5EF4-FFF2-40B4-BE49-F238E27FC236}">
              <a16:creationId xmlns:a16="http://schemas.microsoft.com/office/drawing/2014/main" id="{8B05E99B-E0B9-4907-9E80-A264097CB8D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5" name="Text Box 133">
          <a:extLst>
            <a:ext uri="{FF2B5EF4-FFF2-40B4-BE49-F238E27FC236}">
              <a16:creationId xmlns:a16="http://schemas.microsoft.com/office/drawing/2014/main" id="{7DFE321B-2E02-4C01-9C27-DF3F04B06F0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6" name="Text Box 10">
          <a:extLst>
            <a:ext uri="{FF2B5EF4-FFF2-40B4-BE49-F238E27FC236}">
              <a16:creationId xmlns:a16="http://schemas.microsoft.com/office/drawing/2014/main" id="{7DB46006-ECE6-41A5-958F-487A22C7B39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7" name="Text Box 133">
          <a:extLst>
            <a:ext uri="{FF2B5EF4-FFF2-40B4-BE49-F238E27FC236}">
              <a16:creationId xmlns:a16="http://schemas.microsoft.com/office/drawing/2014/main" id="{BC43401E-A29F-44BC-94EC-735DE145B10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8" name="Text Box 10">
          <a:extLst>
            <a:ext uri="{FF2B5EF4-FFF2-40B4-BE49-F238E27FC236}">
              <a16:creationId xmlns:a16="http://schemas.microsoft.com/office/drawing/2014/main" id="{4E8A5071-709B-492C-A3A4-1A6C530403F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59" name="Text Box 133">
          <a:extLst>
            <a:ext uri="{FF2B5EF4-FFF2-40B4-BE49-F238E27FC236}">
              <a16:creationId xmlns:a16="http://schemas.microsoft.com/office/drawing/2014/main" id="{FB2D8926-F8F9-40D7-AE58-9E5512C3567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60" name="Text Box 10">
          <a:extLst>
            <a:ext uri="{FF2B5EF4-FFF2-40B4-BE49-F238E27FC236}">
              <a16:creationId xmlns:a16="http://schemas.microsoft.com/office/drawing/2014/main" id="{ABB778D9-9553-48BD-A935-AC6ABC7AB73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61" name="Text Box 133">
          <a:extLst>
            <a:ext uri="{FF2B5EF4-FFF2-40B4-BE49-F238E27FC236}">
              <a16:creationId xmlns:a16="http://schemas.microsoft.com/office/drawing/2014/main" id="{E37DDF63-1863-45AA-92C8-B0EB3D4A7D2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2" name="Text Box 10">
          <a:extLst>
            <a:ext uri="{FF2B5EF4-FFF2-40B4-BE49-F238E27FC236}">
              <a16:creationId xmlns:a16="http://schemas.microsoft.com/office/drawing/2014/main" id="{53ED3AA6-8309-475C-898A-4C1184DE3A4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3" name="Text Box 133">
          <a:extLst>
            <a:ext uri="{FF2B5EF4-FFF2-40B4-BE49-F238E27FC236}">
              <a16:creationId xmlns:a16="http://schemas.microsoft.com/office/drawing/2014/main" id="{226A13EA-30B1-4070-AC01-D0C94DEFD12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4" name="Text Box 10">
          <a:extLst>
            <a:ext uri="{FF2B5EF4-FFF2-40B4-BE49-F238E27FC236}">
              <a16:creationId xmlns:a16="http://schemas.microsoft.com/office/drawing/2014/main" id="{B6BE52BF-A397-48C9-A156-60CC5226ABA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5" name="Text Box 133">
          <a:extLst>
            <a:ext uri="{FF2B5EF4-FFF2-40B4-BE49-F238E27FC236}">
              <a16:creationId xmlns:a16="http://schemas.microsoft.com/office/drawing/2014/main" id="{1D6EA008-4E91-4C91-BC5B-6B5A1995BA3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6" name="Text Box 10">
          <a:extLst>
            <a:ext uri="{FF2B5EF4-FFF2-40B4-BE49-F238E27FC236}">
              <a16:creationId xmlns:a16="http://schemas.microsoft.com/office/drawing/2014/main" id="{CDE7F761-CF9E-48FB-B377-BF013C97F19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67" name="Text Box 133">
          <a:extLst>
            <a:ext uri="{FF2B5EF4-FFF2-40B4-BE49-F238E27FC236}">
              <a16:creationId xmlns:a16="http://schemas.microsoft.com/office/drawing/2014/main" id="{0F05A7A9-CF45-4520-85DB-E7DC482E497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68" name="Text Box 10">
          <a:extLst>
            <a:ext uri="{FF2B5EF4-FFF2-40B4-BE49-F238E27FC236}">
              <a16:creationId xmlns:a16="http://schemas.microsoft.com/office/drawing/2014/main" id="{BB8B7B86-2BB7-4400-A499-B4A2F8DBFCE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69" name="Text Box 133">
          <a:extLst>
            <a:ext uri="{FF2B5EF4-FFF2-40B4-BE49-F238E27FC236}">
              <a16:creationId xmlns:a16="http://schemas.microsoft.com/office/drawing/2014/main" id="{5365FF6D-2CFB-4A0A-84D2-6782E9C6F62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0" name="Text Box 10">
          <a:extLst>
            <a:ext uri="{FF2B5EF4-FFF2-40B4-BE49-F238E27FC236}">
              <a16:creationId xmlns:a16="http://schemas.microsoft.com/office/drawing/2014/main" id="{8E9FA96B-CCB5-4E93-A6D5-0C152C0F6FE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1" name="Text Box 133">
          <a:extLst>
            <a:ext uri="{FF2B5EF4-FFF2-40B4-BE49-F238E27FC236}">
              <a16:creationId xmlns:a16="http://schemas.microsoft.com/office/drawing/2014/main" id="{0E7B7A79-B92F-41C6-8762-55329358B05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2" name="Text Box 10">
          <a:extLst>
            <a:ext uri="{FF2B5EF4-FFF2-40B4-BE49-F238E27FC236}">
              <a16:creationId xmlns:a16="http://schemas.microsoft.com/office/drawing/2014/main" id="{CA2F5B48-11CE-4E93-AD24-E0EF0E71E3A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3" name="Text Box 133">
          <a:extLst>
            <a:ext uri="{FF2B5EF4-FFF2-40B4-BE49-F238E27FC236}">
              <a16:creationId xmlns:a16="http://schemas.microsoft.com/office/drawing/2014/main" id="{9E956AA9-4F55-4FE1-89DA-0050FA70B44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4" name="Text Box 10">
          <a:extLst>
            <a:ext uri="{FF2B5EF4-FFF2-40B4-BE49-F238E27FC236}">
              <a16:creationId xmlns:a16="http://schemas.microsoft.com/office/drawing/2014/main" id="{BF17F6A1-2C72-4BD8-B82A-CB82E8223C5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5" name="Text Box 133">
          <a:extLst>
            <a:ext uri="{FF2B5EF4-FFF2-40B4-BE49-F238E27FC236}">
              <a16:creationId xmlns:a16="http://schemas.microsoft.com/office/drawing/2014/main" id="{15D3B6D2-5B90-4970-9ABD-0B2BEF74C33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6" name="Text Box 10">
          <a:extLst>
            <a:ext uri="{FF2B5EF4-FFF2-40B4-BE49-F238E27FC236}">
              <a16:creationId xmlns:a16="http://schemas.microsoft.com/office/drawing/2014/main" id="{EE8773A2-183D-4434-B728-965C1EE4CF4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77" name="Text Box 133">
          <a:extLst>
            <a:ext uri="{FF2B5EF4-FFF2-40B4-BE49-F238E27FC236}">
              <a16:creationId xmlns:a16="http://schemas.microsoft.com/office/drawing/2014/main" id="{1C4B225A-6FCC-4439-A4E1-866D0013C41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78" name="Text Box 10">
          <a:extLst>
            <a:ext uri="{FF2B5EF4-FFF2-40B4-BE49-F238E27FC236}">
              <a16:creationId xmlns:a16="http://schemas.microsoft.com/office/drawing/2014/main" id="{D0F3B961-472C-4608-9E73-2FE3FC76B8E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79" name="Text Box 133">
          <a:extLst>
            <a:ext uri="{FF2B5EF4-FFF2-40B4-BE49-F238E27FC236}">
              <a16:creationId xmlns:a16="http://schemas.microsoft.com/office/drawing/2014/main" id="{BF63676B-3D58-4A36-847F-AAC19D66DE0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0" name="Text Box 10">
          <a:extLst>
            <a:ext uri="{FF2B5EF4-FFF2-40B4-BE49-F238E27FC236}">
              <a16:creationId xmlns:a16="http://schemas.microsoft.com/office/drawing/2014/main" id="{FB44D528-1AD9-4C25-99FD-1C7964B6925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1" name="Text Box 133">
          <a:extLst>
            <a:ext uri="{FF2B5EF4-FFF2-40B4-BE49-F238E27FC236}">
              <a16:creationId xmlns:a16="http://schemas.microsoft.com/office/drawing/2014/main" id="{31BB5E22-7B8D-4BDE-861A-15423A4E387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2" name="Text Box 10">
          <a:extLst>
            <a:ext uri="{FF2B5EF4-FFF2-40B4-BE49-F238E27FC236}">
              <a16:creationId xmlns:a16="http://schemas.microsoft.com/office/drawing/2014/main" id="{3B09B75C-034E-49B8-A1B8-EE6B2235529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3" name="Text Box 133">
          <a:extLst>
            <a:ext uri="{FF2B5EF4-FFF2-40B4-BE49-F238E27FC236}">
              <a16:creationId xmlns:a16="http://schemas.microsoft.com/office/drawing/2014/main" id="{788F5EA3-CBF6-4AFC-874E-12B7B8F66B5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84" name="Text Box 10">
          <a:extLst>
            <a:ext uri="{FF2B5EF4-FFF2-40B4-BE49-F238E27FC236}">
              <a16:creationId xmlns:a16="http://schemas.microsoft.com/office/drawing/2014/main" id="{0F1C427D-F418-4ECA-9745-FE506221077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85" name="Text Box 133">
          <a:extLst>
            <a:ext uri="{FF2B5EF4-FFF2-40B4-BE49-F238E27FC236}">
              <a16:creationId xmlns:a16="http://schemas.microsoft.com/office/drawing/2014/main" id="{4257A724-C4D5-4ADF-9043-C7B95A9695A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86" name="Text Box 10">
          <a:extLst>
            <a:ext uri="{FF2B5EF4-FFF2-40B4-BE49-F238E27FC236}">
              <a16:creationId xmlns:a16="http://schemas.microsoft.com/office/drawing/2014/main" id="{E377EC61-C097-4A0A-B3AE-39CA38B3BE0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87" name="Text Box 133">
          <a:extLst>
            <a:ext uri="{FF2B5EF4-FFF2-40B4-BE49-F238E27FC236}">
              <a16:creationId xmlns:a16="http://schemas.microsoft.com/office/drawing/2014/main" id="{FAE8F7DD-BA6A-4370-B995-3DF7414AAF9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8" name="Text Box 10">
          <a:extLst>
            <a:ext uri="{FF2B5EF4-FFF2-40B4-BE49-F238E27FC236}">
              <a16:creationId xmlns:a16="http://schemas.microsoft.com/office/drawing/2014/main" id="{77DB2807-4446-45BE-9B3E-9BF635241D2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89" name="Text Box 133">
          <a:extLst>
            <a:ext uri="{FF2B5EF4-FFF2-40B4-BE49-F238E27FC236}">
              <a16:creationId xmlns:a16="http://schemas.microsoft.com/office/drawing/2014/main" id="{6587BAFA-51EE-4ECE-8610-E7E45B1B346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0" name="Text Box 10">
          <a:extLst>
            <a:ext uri="{FF2B5EF4-FFF2-40B4-BE49-F238E27FC236}">
              <a16:creationId xmlns:a16="http://schemas.microsoft.com/office/drawing/2014/main" id="{7D799B19-F6B7-416F-87DC-C9C11810EC1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1" name="Text Box 133">
          <a:extLst>
            <a:ext uri="{FF2B5EF4-FFF2-40B4-BE49-F238E27FC236}">
              <a16:creationId xmlns:a16="http://schemas.microsoft.com/office/drawing/2014/main" id="{509D2083-6F51-4EB0-BB2E-B04722B1B25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2" name="Text Box 10">
          <a:extLst>
            <a:ext uri="{FF2B5EF4-FFF2-40B4-BE49-F238E27FC236}">
              <a16:creationId xmlns:a16="http://schemas.microsoft.com/office/drawing/2014/main" id="{E31F6000-09DD-4242-AACB-14089A76B68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3" name="Text Box 133">
          <a:extLst>
            <a:ext uri="{FF2B5EF4-FFF2-40B4-BE49-F238E27FC236}">
              <a16:creationId xmlns:a16="http://schemas.microsoft.com/office/drawing/2014/main" id="{851A9585-12B6-4EF8-A5EA-376AA59D765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4" name="Text Box 10">
          <a:extLst>
            <a:ext uri="{FF2B5EF4-FFF2-40B4-BE49-F238E27FC236}">
              <a16:creationId xmlns:a16="http://schemas.microsoft.com/office/drawing/2014/main" id="{48CA71A0-9AA3-4A4C-8BA4-163D48C1B6A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39995" name="Text Box 133">
          <a:extLst>
            <a:ext uri="{FF2B5EF4-FFF2-40B4-BE49-F238E27FC236}">
              <a16:creationId xmlns:a16="http://schemas.microsoft.com/office/drawing/2014/main" id="{3DB7DE13-6C57-4F2F-8F4F-5E4B3C8A8BB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96" name="Text Box 10">
          <a:extLst>
            <a:ext uri="{FF2B5EF4-FFF2-40B4-BE49-F238E27FC236}">
              <a16:creationId xmlns:a16="http://schemas.microsoft.com/office/drawing/2014/main" id="{9F06E631-8EEC-43B8-B071-A01BE669B0E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97" name="Text Box 133">
          <a:extLst>
            <a:ext uri="{FF2B5EF4-FFF2-40B4-BE49-F238E27FC236}">
              <a16:creationId xmlns:a16="http://schemas.microsoft.com/office/drawing/2014/main" id="{814D2E0E-D597-4F4F-90D6-EEE6B9FF48A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98" name="Text Box 10">
          <a:extLst>
            <a:ext uri="{FF2B5EF4-FFF2-40B4-BE49-F238E27FC236}">
              <a16:creationId xmlns:a16="http://schemas.microsoft.com/office/drawing/2014/main" id="{5F10C753-591D-4AB3-946A-54DB61F449A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39999" name="Text Box 133">
          <a:extLst>
            <a:ext uri="{FF2B5EF4-FFF2-40B4-BE49-F238E27FC236}">
              <a16:creationId xmlns:a16="http://schemas.microsoft.com/office/drawing/2014/main" id="{4F410EFE-EAFE-4534-84AE-174914667C0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0" name="Text Box 10">
          <a:extLst>
            <a:ext uri="{FF2B5EF4-FFF2-40B4-BE49-F238E27FC236}">
              <a16:creationId xmlns:a16="http://schemas.microsoft.com/office/drawing/2014/main" id="{82DB7B77-C76D-430A-A5DD-36165B75B17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1" name="Text Box 133">
          <a:extLst>
            <a:ext uri="{FF2B5EF4-FFF2-40B4-BE49-F238E27FC236}">
              <a16:creationId xmlns:a16="http://schemas.microsoft.com/office/drawing/2014/main" id="{D4D3871C-064A-4984-909C-E5594E1DBED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02" name="Text Box 10">
          <a:extLst>
            <a:ext uri="{FF2B5EF4-FFF2-40B4-BE49-F238E27FC236}">
              <a16:creationId xmlns:a16="http://schemas.microsoft.com/office/drawing/2014/main" id="{70A6BC40-23E3-48D6-84B6-B908CDDCDE5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03" name="Text Box 133">
          <a:extLst>
            <a:ext uri="{FF2B5EF4-FFF2-40B4-BE49-F238E27FC236}">
              <a16:creationId xmlns:a16="http://schemas.microsoft.com/office/drawing/2014/main" id="{F9D586F9-618A-4C5F-97E2-F931F3D109D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04" name="Text Box 10">
          <a:extLst>
            <a:ext uri="{FF2B5EF4-FFF2-40B4-BE49-F238E27FC236}">
              <a16:creationId xmlns:a16="http://schemas.microsoft.com/office/drawing/2014/main" id="{B5B0895D-8EEF-446B-B324-CCC4480B400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05" name="Text Box 133">
          <a:extLst>
            <a:ext uri="{FF2B5EF4-FFF2-40B4-BE49-F238E27FC236}">
              <a16:creationId xmlns:a16="http://schemas.microsoft.com/office/drawing/2014/main" id="{38526E2B-2A8B-4DF2-A078-B71C5368767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6" name="Text Box 10">
          <a:extLst>
            <a:ext uri="{FF2B5EF4-FFF2-40B4-BE49-F238E27FC236}">
              <a16:creationId xmlns:a16="http://schemas.microsoft.com/office/drawing/2014/main" id="{1B1FD286-25BD-462D-AFE9-D3281F67C8C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7" name="Text Box 133">
          <a:extLst>
            <a:ext uri="{FF2B5EF4-FFF2-40B4-BE49-F238E27FC236}">
              <a16:creationId xmlns:a16="http://schemas.microsoft.com/office/drawing/2014/main" id="{2C2F6566-4136-437E-BA6A-3259B79EE1D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8" name="Text Box 10">
          <a:extLst>
            <a:ext uri="{FF2B5EF4-FFF2-40B4-BE49-F238E27FC236}">
              <a16:creationId xmlns:a16="http://schemas.microsoft.com/office/drawing/2014/main" id="{06B3B106-C6F1-4EF7-AB93-047D4780D4A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09" name="Text Box 133">
          <a:extLst>
            <a:ext uri="{FF2B5EF4-FFF2-40B4-BE49-F238E27FC236}">
              <a16:creationId xmlns:a16="http://schemas.microsoft.com/office/drawing/2014/main" id="{C56CE911-3944-41AE-A800-6C3BB1C5CD2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0" name="Text Box 10">
          <a:extLst>
            <a:ext uri="{FF2B5EF4-FFF2-40B4-BE49-F238E27FC236}">
              <a16:creationId xmlns:a16="http://schemas.microsoft.com/office/drawing/2014/main" id="{9D46EE91-0F1E-434B-A5A1-C2ADA9C3DB9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1" name="Text Box 133">
          <a:extLst>
            <a:ext uri="{FF2B5EF4-FFF2-40B4-BE49-F238E27FC236}">
              <a16:creationId xmlns:a16="http://schemas.microsoft.com/office/drawing/2014/main" id="{D470EB45-84D9-4324-AE01-3B8443C3F8D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2" name="Text Box 10">
          <a:extLst>
            <a:ext uri="{FF2B5EF4-FFF2-40B4-BE49-F238E27FC236}">
              <a16:creationId xmlns:a16="http://schemas.microsoft.com/office/drawing/2014/main" id="{08F95956-8AD8-4C42-841C-5E9CC49AAAA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3" name="Text Box 133">
          <a:extLst>
            <a:ext uri="{FF2B5EF4-FFF2-40B4-BE49-F238E27FC236}">
              <a16:creationId xmlns:a16="http://schemas.microsoft.com/office/drawing/2014/main" id="{84A62124-0D1F-41B3-B8E1-0213885E362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4" name="Text Box 10">
          <a:extLst>
            <a:ext uri="{FF2B5EF4-FFF2-40B4-BE49-F238E27FC236}">
              <a16:creationId xmlns:a16="http://schemas.microsoft.com/office/drawing/2014/main" id="{B7B7BC7A-2D99-4ED7-848C-BAE221E20F0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15" name="Text Box 133">
          <a:extLst>
            <a:ext uri="{FF2B5EF4-FFF2-40B4-BE49-F238E27FC236}">
              <a16:creationId xmlns:a16="http://schemas.microsoft.com/office/drawing/2014/main" id="{2D3128D6-85A5-43D7-A6A0-674F6DBAFAF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16" name="Text Box 10">
          <a:extLst>
            <a:ext uri="{FF2B5EF4-FFF2-40B4-BE49-F238E27FC236}">
              <a16:creationId xmlns:a16="http://schemas.microsoft.com/office/drawing/2014/main" id="{F4C4197A-9E2A-45BD-9A51-FE6F99FD618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17" name="Text Box 133">
          <a:extLst>
            <a:ext uri="{FF2B5EF4-FFF2-40B4-BE49-F238E27FC236}">
              <a16:creationId xmlns:a16="http://schemas.microsoft.com/office/drawing/2014/main" id="{A0FDC0D9-D110-4C29-8DA6-E2254A4CE54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18" name="Text Box 10">
          <a:extLst>
            <a:ext uri="{FF2B5EF4-FFF2-40B4-BE49-F238E27FC236}">
              <a16:creationId xmlns:a16="http://schemas.microsoft.com/office/drawing/2014/main" id="{5B9E8B2F-D8B3-4F5E-9482-3B9F4E62D89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19" name="Text Box 133">
          <a:extLst>
            <a:ext uri="{FF2B5EF4-FFF2-40B4-BE49-F238E27FC236}">
              <a16:creationId xmlns:a16="http://schemas.microsoft.com/office/drawing/2014/main" id="{3DC4728C-8406-4185-8F80-7034D3A8017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0" name="Text Box 10">
          <a:extLst>
            <a:ext uri="{FF2B5EF4-FFF2-40B4-BE49-F238E27FC236}">
              <a16:creationId xmlns:a16="http://schemas.microsoft.com/office/drawing/2014/main" id="{5F183036-CF97-4396-9EAB-BE64DB48422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1" name="Text Box 133">
          <a:extLst>
            <a:ext uri="{FF2B5EF4-FFF2-40B4-BE49-F238E27FC236}">
              <a16:creationId xmlns:a16="http://schemas.microsoft.com/office/drawing/2014/main" id="{ED4BBF77-B1E0-478D-B3F8-4CD615F6BC8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22" name="Text Box 10">
          <a:extLst>
            <a:ext uri="{FF2B5EF4-FFF2-40B4-BE49-F238E27FC236}">
              <a16:creationId xmlns:a16="http://schemas.microsoft.com/office/drawing/2014/main" id="{2B0E58C5-8606-449C-AE15-C2443A5CFF70}"/>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23" name="Text Box 133">
          <a:extLst>
            <a:ext uri="{FF2B5EF4-FFF2-40B4-BE49-F238E27FC236}">
              <a16:creationId xmlns:a16="http://schemas.microsoft.com/office/drawing/2014/main" id="{E5A58F3C-F008-49CF-AF76-B6A9134F6F9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24" name="Text Box 10">
          <a:extLst>
            <a:ext uri="{FF2B5EF4-FFF2-40B4-BE49-F238E27FC236}">
              <a16:creationId xmlns:a16="http://schemas.microsoft.com/office/drawing/2014/main" id="{C693B6DF-FF9F-4CD3-9D15-76417EC6887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25" name="Text Box 133">
          <a:extLst>
            <a:ext uri="{FF2B5EF4-FFF2-40B4-BE49-F238E27FC236}">
              <a16:creationId xmlns:a16="http://schemas.microsoft.com/office/drawing/2014/main" id="{E7A6DA29-EA1E-4DC8-8079-9FE62EADB8D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6" name="Text Box 10">
          <a:extLst>
            <a:ext uri="{FF2B5EF4-FFF2-40B4-BE49-F238E27FC236}">
              <a16:creationId xmlns:a16="http://schemas.microsoft.com/office/drawing/2014/main" id="{B40C0DD3-769A-4D2A-A890-26266450B2D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7" name="Text Box 133">
          <a:extLst>
            <a:ext uri="{FF2B5EF4-FFF2-40B4-BE49-F238E27FC236}">
              <a16:creationId xmlns:a16="http://schemas.microsoft.com/office/drawing/2014/main" id="{D2390356-86BC-4FFE-92C9-2AFD7A6A2F8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8" name="Text Box 10">
          <a:extLst>
            <a:ext uri="{FF2B5EF4-FFF2-40B4-BE49-F238E27FC236}">
              <a16:creationId xmlns:a16="http://schemas.microsoft.com/office/drawing/2014/main" id="{6CBC42C0-BEF2-4E44-AA8D-82A8EEF541E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29" name="Text Box 133">
          <a:extLst>
            <a:ext uri="{FF2B5EF4-FFF2-40B4-BE49-F238E27FC236}">
              <a16:creationId xmlns:a16="http://schemas.microsoft.com/office/drawing/2014/main" id="{404618FE-AFD7-4A4F-9AB8-3BADE1039E8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30" name="Text Box 10">
          <a:extLst>
            <a:ext uri="{FF2B5EF4-FFF2-40B4-BE49-F238E27FC236}">
              <a16:creationId xmlns:a16="http://schemas.microsoft.com/office/drawing/2014/main" id="{B45AE313-0F52-453C-94C4-83C39216377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31" name="Text Box 133">
          <a:extLst>
            <a:ext uri="{FF2B5EF4-FFF2-40B4-BE49-F238E27FC236}">
              <a16:creationId xmlns:a16="http://schemas.microsoft.com/office/drawing/2014/main" id="{52CD0736-4C11-48BE-AAA5-CC321836ACA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2" name="Text Box 10">
          <a:extLst>
            <a:ext uri="{FF2B5EF4-FFF2-40B4-BE49-F238E27FC236}">
              <a16:creationId xmlns:a16="http://schemas.microsoft.com/office/drawing/2014/main" id="{F94D70A1-7655-4DFC-ABE4-E3CC590536F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3" name="Text Box 133">
          <a:extLst>
            <a:ext uri="{FF2B5EF4-FFF2-40B4-BE49-F238E27FC236}">
              <a16:creationId xmlns:a16="http://schemas.microsoft.com/office/drawing/2014/main" id="{EE726204-2623-429F-AC99-01701F4213A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4" name="Text Box 10">
          <a:extLst>
            <a:ext uri="{FF2B5EF4-FFF2-40B4-BE49-F238E27FC236}">
              <a16:creationId xmlns:a16="http://schemas.microsoft.com/office/drawing/2014/main" id="{80149A17-FF64-41F0-B967-EA6572F2670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5" name="Text Box 133">
          <a:extLst>
            <a:ext uri="{FF2B5EF4-FFF2-40B4-BE49-F238E27FC236}">
              <a16:creationId xmlns:a16="http://schemas.microsoft.com/office/drawing/2014/main" id="{DFB9568D-FC21-4FEA-AF3B-383ED3F0242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6" name="Text Box 10">
          <a:extLst>
            <a:ext uri="{FF2B5EF4-FFF2-40B4-BE49-F238E27FC236}">
              <a16:creationId xmlns:a16="http://schemas.microsoft.com/office/drawing/2014/main" id="{EF76E324-F272-411A-A4F2-6B38746F5F7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37" name="Text Box 133">
          <a:extLst>
            <a:ext uri="{FF2B5EF4-FFF2-40B4-BE49-F238E27FC236}">
              <a16:creationId xmlns:a16="http://schemas.microsoft.com/office/drawing/2014/main" id="{A36FA9B6-25C9-49D5-B30C-C3A7F4E0F08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38" name="Text Box 10">
          <a:extLst>
            <a:ext uri="{FF2B5EF4-FFF2-40B4-BE49-F238E27FC236}">
              <a16:creationId xmlns:a16="http://schemas.microsoft.com/office/drawing/2014/main" id="{4EB011BE-8C03-4CFA-922E-57CE79E07D9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39" name="Text Box 133">
          <a:extLst>
            <a:ext uri="{FF2B5EF4-FFF2-40B4-BE49-F238E27FC236}">
              <a16:creationId xmlns:a16="http://schemas.microsoft.com/office/drawing/2014/main" id="{463B705C-8CEC-4E90-8A86-1E548CABC22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0" name="Text Box 10">
          <a:extLst>
            <a:ext uri="{FF2B5EF4-FFF2-40B4-BE49-F238E27FC236}">
              <a16:creationId xmlns:a16="http://schemas.microsoft.com/office/drawing/2014/main" id="{16922A04-58B0-4F34-A379-4F5D3310035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1" name="Text Box 133">
          <a:extLst>
            <a:ext uri="{FF2B5EF4-FFF2-40B4-BE49-F238E27FC236}">
              <a16:creationId xmlns:a16="http://schemas.microsoft.com/office/drawing/2014/main" id="{B4100406-CD2D-49C8-B9FE-C8E6B9C06C3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2" name="Text Box 10">
          <a:extLst>
            <a:ext uri="{FF2B5EF4-FFF2-40B4-BE49-F238E27FC236}">
              <a16:creationId xmlns:a16="http://schemas.microsoft.com/office/drawing/2014/main" id="{BE67535C-4781-4597-B28F-E5EF2671163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3" name="Text Box 133">
          <a:extLst>
            <a:ext uri="{FF2B5EF4-FFF2-40B4-BE49-F238E27FC236}">
              <a16:creationId xmlns:a16="http://schemas.microsoft.com/office/drawing/2014/main" id="{AED907E0-202E-4C93-890A-16A9A247F4B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44" name="Text Box 10">
          <a:extLst>
            <a:ext uri="{FF2B5EF4-FFF2-40B4-BE49-F238E27FC236}">
              <a16:creationId xmlns:a16="http://schemas.microsoft.com/office/drawing/2014/main" id="{62B6DED8-7E8F-405A-B3FA-E833F75B1D1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45" name="Text Box 133">
          <a:extLst>
            <a:ext uri="{FF2B5EF4-FFF2-40B4-BE49-F238E27FC236}">
              <a16:creationId xmlns:a16="http://schemas.microsoft.com/office/drawing/2014/main" id="{33C9228E-69D5-4E67-97E5-12B199DF222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46" name="Text Box 10">
          <a:extLst>
            <a:ext uri="{FF2B5EF4-FFF2-40B4-BE49-F238E27FC236}">
              <a16:creationId xmlns:a16="http://schemas.microsoft.com/office/drawing/2014/main" id="{12497DC4-FB3E-455E-8FC9-468B66028C8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47" name="Text Box 133">
          <a:extLst>
            <a:ext uri="{FF2B5EF4-FFF2-40B4-BE49-F238E27FC236}">
              <a16:creationId xmlns:a16="http://schemas.microsoft.com/office/drawing/2014/main" id="{12A36E86-586C-4589-849C-03DF9B3D906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8" name="Text Box 10">
          <a:extLst>
            <a:ext uri="{FF2B5EF4-FFF2-40B4-BE49-F238E27FC236}">
              <a16:creationId xmlns:a16="http://schemas.microsoft.com/office/drawing/2014/main" id="{0106EDAF-C8F4-45E5-BB11-EBFBA226201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49" name="Text Box 133">
          <a:extLst>
            <a:ext uri="{FF2B5EF4-FFF2-40B4-BE49-F238E27FC236}">
              <a16:creationId xmlns:a16="http://schemas.microsoft.com/office/drawing/2014/main" id="{5166E820-60E9-4A38-AA26-C4855C563BE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0" name="Text Box 10">
          <a:extLst>
            <a:ext uri="{FF2B5EF4-FFF2-40B4-BE49-F238E27FC236}">
              <a16:creationId xmlns:a16="http://schemas.microsoft.com/office/drawing/2014/main" id="{F5EA9417-4036-425F-B049-282150BD608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1" name="Text Box 133">
          <a:extLst>
            <a:ext uri="{FF2B5EF4-FFF2-40B4-BE49-F238E27FC236}">
              <a16:creationId xmlns:a16="http://schemas.microsoft.com/office/drawing/2014/main" id="{C8C9A7BE-1A11-4851-8DA2-B7306AF2037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2" name="Text Box 10">
          <a:extLst>
            <a:ext uri="{FF2B5EF4-FFF2-40B4-BE49-F238E27FC236}">
              <a16:creationId xmlns:a16="http://schemas.microsoft.com/office/drawing/2014/main" id="{96C570BD-A250-4CEE-A301-9857C63BA94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3" name="Text Box 133">
          <a:extLst>
            <a:ext uri="{FF2B5EF4-FFF2-40B4-BE49-F238E27FC236}">
              <a16:creationId xmlns:a16="http://schemas.microsoft.com/office/drawing/2014/main" id="{93EA8631-4452-4336-B40B-C0718B1B961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4" name="Text Box 10">
          <a:extLst>
            <a:ext uri="{FF2B5EF4-FFF2-40B4-BE49-F238E27FC236}">
              <a16:creationId xmlns:a16="http://schemas.microsoft.com/office/drawing/2014/main" id="{A26CA8D9-D0E0-4015-BDF1-59D0E9FCF96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55" name="Text Box 133">
          <a:extLst>
            <a:ext uri="{FF2B5EF4-FFF2-40B4-BE49-F238E27FC236}">
              <a16:creationId xmlns:a16="http://schemas.microsoft.com/office/drawing/2014/main" id="{6CA938D2-DB0A-4654-BD97-78B599909A2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56" name="Text Box 10">
          <a:extLst>
            <a:ext uri="{FF2B5EF4-FFF2-40B4-BE49-F238E27FC236}">
              <a16:creationId xmlns:a16="http://schemas.microsoft.com/office/drawing/2014/main" id="{F7F68957-1A6D-4BCB-AF5C-52295EF2F07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57" name="Text Box 133">
          <a:extLst>
            <a:ext uri="{FF2B5EF4-FFF2-40B4-BE49-F238E27FC236}">
              <a16:creationId xmlns:a16="http://schemas.microsoft.com/office/drawing/2014/main" id="{E12DD1D6-4442-4009-8916-1A8405D45A9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58" name="Text Box 10">
          <a:extLst>
            <a:ext uri="{FF2B5EF4-FFF2-40B4-BE49-F238E27FC236}">
              <a16:creationId xmlns:a16="http://schemas.microsoft.com/office/drawing/2014/main" id="{CC6E8BD4-8EEB-444D-88F2-09AAC518786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59" name="Text Box 133">
          <a:extLst>
            <a:ext uri="{FF2B5EF4-FFF2-40B4-BE49-F238E27FC236}">
              <a16:creationId xmlns:a16="http://schemas.microsoft.com/office/drawing/2014/main" id="{0A583367-2DDA-4982-AEAB-026CAEF92EB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60" name="Text Box 10">
          <a:extLst>
            <a:ext uri="{FF2B5EF4-FFF2-40B4-BE49-F238E27FC236}">
              <a16:creationId xmlns:a16="http://schemas.microsoft.com/office/drawing/2014/main" id="{9E46E329-D105-4D1F-8A5D-2B60B966469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61" name="Text Box 133">
          <a:extLst>
            <a:ext uri="{FF2B5EF4-FFF2-40B4-BE49-F238E27FC236}">
              <a16:creationId xmlns:a16="http://schemas.microsoft.com/office/drawing/2014/main" id="{7553E46E-69B2-4F30-A466-8DD88B79269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2" name="Text Box 10">
          <a:extLst>
            <a:ext uri="{FF2B5EF4-FFF2-40B4-BE49-F238E27FC236}">
              <a16:creationId xmlns:a16="http://schemas.microsoft.com/office/drawing/2014/main" id="{649D3A01-F116-400C-A05D-36610288E98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3" name="Text Box 133">
          <a:extLst>
            <a:ext uri="{FF2B5EF4-FFF2-40B4-BE49-F238E27FC236}">
              <a16:creationId xmlns:a16="http://schemas.microsoft.com/office/drawing/2014/main" id="{5536C5AF-167A-4D40-B4F5-F3A8475A99A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4" name="Text Box 10">
          <a:extLst>
            <a:ext uri="{FF2B5EF4-FFF2-40B4-BE49-F238E27FC236}">
              <a16:creationId xmlns:a16="http://schemas.microsoft.com/office/drawing/2014/main" id="{9BD48A91-6B55-48F5-B952-2F24A20BAB4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5" name="Text Box 133">
          <a:extLst>
            <a:ext uri="{FF2B5EF4-FFF2-40B4-BE49-F238E27FC236}">
              <a16:creationId xmlns:a16="http://schemas.microsoft.com/office/drawing/2014/main" id="{B57160BC-2AF3-46E7-AD0C-E9ACBF3880A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6" name="Text Box 10">
          <a:extLst>
            <a:ext uri="{FF2B5EF4-FFF2-40B4-BE49-F238E27FC236}">
              <a16:creationId xmlns:a16="http://schemas.microsoft.com/office/drawing/2014/main" id="{AAB5A080-2DEF-48F7-A686-6DECDC304A28}"/>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67" name="Text Box 133">
          <a:extLst>
            <a:ext uri="{FF2B5EF4-FFF2-40B4-BE49-F238E27FC236}">
              <a16:creationId xmlns:a16="http://schemas.microsoft.com/office/drawing/2014/main" id="{57DEF3D2-9474-4FFA-89E8-DD6EAE28B8D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68" name="Text Box 10">
          <a:extLst>
            <a:ext uri="{FF2B5EF4-FFF2-40B4-BE49-F238E27FC236}">
              <a16:creationId xmlns:a16="http://schemas.microsoft.com/office/drawing/2014/main" id="{A6F4D419-5ADB-4F24-9421-5A2C89BDE8F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69" name="Text Box 133">
          <a:extLst>
            <a:ext uri="{FF2B5EF4-FFF2-40B4-BE49-F238E27FC236}">
              <a16:creationId xmlns:a16="http://schemas.microsoft.com/office/drawing/2014/main" id="{3373BDAC-DD83-422A-8010-6FFF2782BF3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70" name="Text Box 10">
          <a:extLst>
            <a:ext uri="{FF2B5EF4-FFF2-40B4-BE49-F238E27FC236}">
              <a16:creationId xmlns:a16="http://schemas.microsoft.com/office/drawing/2014/main" id="{E74222EB-D143-45AB-8774-8FC62B0142C7}"/>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71" name="Text Box 133">
          <a:extLst>
            <a:ext uri="{FF2B5EF4-FFF2-40B4-BE49-F238E27FC236}">
              <a16:creationId xmlns:a16="http://schemas.microsoft.com/office/drawing/2014/main" id="{5CF49A56-E673-4FBA-97AD-607A662ED66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2" name="Text Box 10">
          <a:extLst>
            <a:ext uri="{FF2B5EF4-FFF2-40B4-BE49-F238E27FC236}">
              <a16:creationId xmlns:a16="http://schemas.microsoft.com/office/drawing/2014/main" id="{74BB0BCA-73D9-49D1-855F-BF9AABB475A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3" name="Text Box 133">
          <a:extLst>
            <a:ext uri="{FF2B5EF4-FFF2-40B4-BE49-F238E27FC236}">
              <a16:creationId xmlns:a16="http://schemas.microsoft.com/office/drawing/2014/main" id="{41B9D106-02BF-4EF9-B8BD-664A90C8788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4" name="Text Box 10">
          <a:extLst>
            <a:ext uri="{FF2B5EF4-FFF2-40B4-BE49-F238E27FC236}">
              <a16:creationId xmlns:a16="http://schemas.microsoft.com/office/drawing/2014/main" id="{287B6EB1-2D2C-44A4-866E-304D7802183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5" name="Text Box 133">
          <a:extLst>
            <a:ext uri="{FF2B5EF4-FFF2-40B4-BE49-F238E27FC236}">
              <a16:creationId xmlns:a16="http://schemas.microsoft.com/office/drawing/2014/main" id="{0586CAFA-1345-4FBE-9A67-8CC9E7B958F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6" name="Text Box 10">
          <a:extLst>
            <a:ext uri="{FF2B5EF4-FFF2-40B4-BE49-F238E27FC236}">
              <a16:creationId xmlns:a16="http://schemas.microsoft.com/office/drawing/2014/main" id="{0059B483-3139-4FE8-8A86-6453BDB4B5E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7" name="Text Box 133">
          <a:extLst>
            <a:ext uri="{FF2B5EF4-FFF2-40B4-BE49-F238E27FC236}">
              <a16:creationId xmlns:a16="http://schemas.microsoft.com/office/drawing/2014/main" id="{374F077F-7FE5-4C10-90A4-2F18419D2AB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8" name="Text Box 10">
          <a:extLst>
            <a:ext uri="{FF2B5EF4-FFF2-40B4-BE49-F238E27FC236}">
              <a16:creationId xmlns:a16="http://schemas.microsoft.com/office/drawing/2014/main" id="{A00F1227-FDFA-46C5-B185-A26349B28C5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79" name="Text Box 133">
          <a:extLst>
            <a:ext uri="{FF2B5EF4-FFF2-40B4-BE49-F238E27FC236}">
              <a16:creationId xmlns:a16="http://schemas.microsoft.com/office/drawing/2014/main" id="{ADBA847F-39C6-4906-99F0-9D6FA9B151D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80" name="Text Box 10">
          <a:extLst>
            <a:ext uri="{FF2B5EF4-FFF2-40B4-BE49-F238E27FC236}">
              <a16:creationId xmlns:a16="http://schemas.microsoft.com/office/drawing/2014/main" id="{0DFF1D46-A374-431E-9810-E6A76FDF17F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81" name="Text Box 133">
          <a:extLst>
            <a:ext uri="{FF2B5EF4-FFF2-40B4-BE49-F238E27FC236}">
              <a16:creationId xmlns:a16="http://schemas.microsoft.com/office/drawing/2014/main" id="{2475009A-C828-4B36-BC46-425F1D25CA28}"/>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2" name="Text Box 10">
          <a:extLst>
            <a:ext uri="{FF2B5EF4-FFF2-40B4-BE49-F238E27FC236}">
              <a16:creationId xmlns:a16="http://schemas.microsoft.com/office/drawing/2014/main" id="{A8D927B3-28B3-4E4A-A1B1-AB10D59D988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3" name="Text Box 133">
          <a:extLst>
            <a:ext uri="{FF2B5EF4-FFF2-40B4-BE49-F238E27FC236}">
              <a16:creationId xmlns:a16="http://schemas.microsoft.com/office/drawing/2014/main" id="{D2199CC2-5AE4-487E-93D3-0BBFD90ABA4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4" name="Text Box 10">
          <a:extLst>
            <a:ext uri="{FF2B5EF4-FFF2-40B4-BE49-F238E27FC236}">
              <a16:creationId xmlns:a16="http://schemas.microsoft.com/office/drawing/2014/main" id="{7C178A85-D5FB-4554-97ED-1D952532FB0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5" name="Text Box 133">
          <a:extLst>
            <a:ext uri="{FF2B5EF4-FFF2-40B4-BE49-F238E27FC236}">
              <a16:creationId xmlns:a16="http://schemas.microsoft.com/office/drawing/2014/main" id="{B9CB4E93-85AD-4FC9-8E31-C8779AF2007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6" name="Text Box 10">
          <a:extLst>
            <a:ext uri="{FF2B5EF4-FFF2-40B4-BE49-F238E27FC236}">
              <a16:creationId xmlns:a16="http://schemas.microsoft.com/office/drawing/2014/main" id="{D66C283B-10C0-4A18-8462-B7A7AC93E18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87" name="Text Box 133">
          <a:extLst>
            <a:ext uri="{FF2B5EF4-FFF2-40B4-BE49-F238E27FC236}">
              <a16:creationId xmlns:a16="http://schemas.microsoft.com/office/drawing/2014/main" id="{7D2EED95-80ED-420E-A231-439A2236C40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88" name="Text Box 10">
          <a:extLst>
            <a:ext uri="{FF2B5EF4-FFF2-40B4-BE49-F238E27FC236}">
              <a16:creationId xmlns:a16="http://schemas.microsoft.com/office/drawing/2014/main" id="{6B7C32F4-016C-4ACA-A7D2-9B686C0942A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89" name="Text Box 133">
          <a:extLst>
            <a:ext uri="{FF2B5EF4-FFF2-40B4-BE49-F238E27FC236}">
              <a16:creationId xmlns:a16="http://schemas.microsoft.com/office/drawing/2014/main" id="{C743939F-09BC-4B0B-9251-96289F36E5B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0" name="Text Box 10">
          <a:extLst>
            <a:ext uri="{FF2B5EF4-FFF2-40B4-BE49-F238E27FC236}">
              <a16:creationId xmlns:a16="http://schemas.microsoft.com/office/drawing/2014/main" id="{DE108670-1A72-4930-91FC-4170BAE6293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1" name="Text Box 133">
          <a:extLst>
            <a:ext uri="{FF2B5EF4-FFF2-40B4-BE49-F238E27FC236}">
              <a16:creationId xmlns:a16="http://schemas.microsoft.com/office/drawing/2014/main" id="{328894E5-4541-465D-B09C-9438E7EFDBC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2" name="Text Box 10">
          <a:extLst>
            <a:ext uri="{FF2B5EF4-FFF2-40B4-BE49-F238E27FC236}">
              <a16:creationId xmlns:a16="http://schemas.microsoft.com/office/drawing/2014/main" id="{79DC02DE-54E1-4158-BC3F-66AC9B6D5CB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3" name="Text Box 133">
          <a:extLst>
            <a:ext uri="{FF2B5EF4-FFF2-40B4-BE49-F238E27FC236}">
              <a16:creationId xmlns:a16="http://schemas.microsoft.com/office/drawing/2014/main" id="{BC19E4F1-24DE-48E9-B581-4915D2C9E1D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94" name="Text Box 10">
          <a:extLst>
            <a:ext uri="{FF2B5EF4-FFF2-40B4-BE49-F238E27FC236}">
              <a16:creationId xmlns:a16="http://schemas.microsoft.com/office/drawing/2014/main" id="{7297D4DF-58A3-4FB0-A274-BF0A9C1FA820}"/>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95" name="Text Box 133">
          <a:extLst>
            <a:ext uri="{FF2B5EF4-FFF2-40B4-BE49-F238E27FC236}">
              <a16:creationId xmlns:a16="http://schemas.microsoft.com/office/drawing/2014/main" id="{9FA538D7-9364-4FE9-A100-A801BC22CCC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96" name="Text Box 10">
          <a:extLst>
            <a:ext uri="{FF2B5EF4-FFF2-40B4-BE49-F238E27FC236}">
              <a16:creationId xmlns:a16="http://schemas.microsoft.com/office/drawing/2014/main" id="{9FA6370B-EB3B-4C81-9638-BC904495C00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097" name="Text Box 133">
          <a:extLst>
            <a:ext uri="{FF2B5EF4-FFF2-40B4-BE49-F238E27FC236}">
              <a16:creationId xmlns:a16="http://schemas.microsoft.com/office/drawing/2014/main" id="{F526515A-681F-42CC-A038-E149D4C6C57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8" name="Text Box 10">
          <a:extLst>
            <a:ext uri="{FF2B5EF4-FFF2-40B4-BE49-F238E27FC236}">
              <a16:creationId xmlns:a16="http://schemas.microsoft.com/office/drawing/2014/main" id="{B94AB16A-8F03-431F-885F-4DA9F6D1D6E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099" name="Text Box 133">
          <a:extLst>
            <a:ext uri="{FF2B5EF4-FFF2-40B4-BE49-F238E27FC236}">
              <a16:creationId xmlns:a16="http://schemas.microsoft.com/office/drawing/2014/main" id="{1108E3E9-E4AD-4B52-9B1C-0107B9CB2DD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0" name="Text Box 10">
          <a:extLst>
            <a:ext uri="{FF2B5EF4-FFF2-40B4-BE49-F238E27FC236}">
              <a16:creationId xmlns:a16="http://schemas.microsoft.com/office/drawing/2014/main" id="{4AD6005E-B653-428E-8B1A-AA6C7B25EEF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1" name="Text Box 133">
          <a:extLst>
            <a:ext uri="{FF2B5EF4-FFF2-40B4-BE49-F238E27FC236}">
              <a16:creationId xmlns:a16="http://schemas.microsoft.com/office/drawing/2014/main" id="{84762FCB-BE20-456C-8648-A7B4CFBBE2D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2" name="Text Box 10">
          <a:extLst>
            <a:ext uri="{FF2B5EF4-FFF2-40B4-BE49-F238E27FC236}">
              <a16:creationId xmlns:a16="http://schemas.microsoft.com/office/drawing/2014/main" id="{3ED043B8-BB3A-4ADC-89FD-AA33D265EBB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3" name="Text Box 133">
          <a:extLst>
            <a:ext uri="{FF2B5EF4-FFF2-40B4-BE49-F238E27FC236}">
              <a16:creationId xmlns:a16="http://schemas.microsoft.com/office/drawing/2014/main" id="{FB1B475D-ED6D-4282-8F7D-56DE4A721D9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4" name="Text Box 10">
          <a:extLst>
            <a:ext uri="{FF2B5EF4-FFF2-40B4-BE49-F238E27FC236}">
              <a16:creationId xmlns:a16="http://schemas.microsoft.com/office/drawing/2014/main" id="{CFA3946A-F14E-4A01-A9C2-0E83B226EF6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5" name="Text Box 133">
          <a:extLst>
            <a:ext uri="{FF2B5EF4-FFF2-40B4-BE49-F238E27FC236}">
              <a16:creationId xmlns:a16="http://schemas.microsoft.com/office/drawing/2014/main" id="{7F4A1C85-C6FC-489C-885B-8F6D9DCF1C2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6" name="Text Box 10">
          <a:extLst>
            <a:ext uri="{FF2B5EF4-FFF2-40B4-BE49-F238E27FC236}">
              <a16:creationId xmlns:a16="http://schemas.microsoft.com/office/drawing/2014/main" id="{C85A213E-C2A2-4519-A678-B781CA896AA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7" name="Text Box 133">
          <a:extLst>
            <a:ext uri="{FF2B5EF4-FFF2-40B4-BE49-F238E27FC236}">
              <a16:creationId xmlns:a16="http://schemas.microsoft.com/office/drawing/2014/main" id="{561CE126-154B-4E29-8576-F207CACFF71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8" name="Text Box 10">
          <a:extLst>
            <a:ext uri="{FF2B5EF4-FFF2-40B4-BE49-F238E27FC236}">
              <a16:creationId xmlns:a16="http://schemas.microsoft.com/office/drawing/2014/main" id="{E97C9B26-6DA7-4CA7-A140-4AD806BC485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09" name="Text Box 133">
          <a:extLst>
            <a:ext uri="{FF2B5EF4-FFF2-40B4-BE49-F238E27FC236}">
              <a16:creationId xmlns:a16="http://schemas.microsoft.com/office/drawing/2014/main" id="{9FE2CA93-EE69-403A-A045-1D712945C2F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0" name="Text Box 10">
          <a:extLst>
            <a:ext uri="{FF2B5EF4-FFF2-40B4-BE49-F238E27FC236}">
              <a16:creationId xmlns:a16="http://schemas.microsoft.com/office/drawing/2014/main" id="{AC5660C7-C284-4652-BB6F-FAB935E30C3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1" name="Text Box 133">
          <a:extLst>
            <a:ext uri="{FF2B5EF4-FFF2-40B4-BE49-F238E27FC236}">
              <a16:creationId xmlns:a16="http://schemas.microsoft.com/office/drawing/2014/main" id="{B446B64A-B030-483A-8C4D-66A5385F84E5}"/>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2" name="Text Box 10">
          <a:extLst>
            <a:ext uri="{FF2B5EF4-FFF2-40B4-BE49-F238E27FC236}">
              <a16:creationId xmlns:a16="http://schemas.microsoft.com/office/drawing/2014/main" id="{CA8E97BF-BDF1-419E-BEC4-CBFC40C055DE}"/>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3" name="Text Box 133">
          <a:extLst>
            <a:ext uri="{FF2B5EF4-FFF2-40B4-BE49-F238E27FC236}">
              <a16:creationId xmlns:a16="http://schemas.microsoft.com/office/drawing/2014/main" id="{D6425D28-AA57-45C4-A0AE-D0E4FFD1560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4" name="Text Box 10">
          <a:extLst>
            <a:ext uri="{FF2B5EF4-FFF2-40B4-BE49-F238E27FC236}">
              <a16:creationId xmlns:a16="http://schemas.microsoft.com/office/drawing/2014/main" id="{00058BC0-EABC-40B1-A715-715A546875A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15" name="Text Box 133">
          <a:extLst>
            <a:ext uri="{FF2B5EF4-FFF2-40B4-BE49-F238E27FC236}">
              <a16:creationId xmlns:a16="http://schemas.microsoft.com/office/drawing/2014/main" id="{F0976AE5-EDD7-46CE-8D7A-40A237ACE186}"/>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16" name="Text Box 10">
          <a:extLst>
            <a:ext uri="{FF2B5EF4-FFF2-40B4-BE49-F238E27FC236}">
              <a16:creationId xmlns:a16="http://schemas.microsoft.com/office/drawing/2014/main" id="{73D86EB7-B0B7-4672-ADCF-5FBEA0446A6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17" name="Text Box 133">
          <a:extLst>
            <a:ext uri="{FF2B5EF4-FFF2-40B4-BE49-F238E27FC236}">
              <a16:creationId xmlns:a16="http://schemas.microsoft.com/office/drawing/2014/main" id="{CF214613-382C-48F1-AD44-00199E0EE7C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18" name="Text Box 10">
          <a:extLst>
            <a:ext uri="{FF2B5EF4-FFF2-40B4-BE49-F238E27FC236}">
              <a16:creationId xmlns:a16="http://schemas.microsoft.com/office/drawing/2014/main" id="{E4555249-5147-4DE9-AA29-9C74FC6FE17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19" name="Text Box 133">
          <a:extLst>
            <a:ext uri="{FF2B5EF4-FFF2-40B4-BE49-F238E27FC236}">
              <a16:creationId xmlns:a16="http://schemas.microsoft.com/office/drawing/2014/main" id="{4CCE4D2C-497B-4523-8634-55967528C6F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0" name="Text Box 10">
          <a:extLst>
            <a:ext uri="{FF2B5EF4-FFF2-40B4-BE49-F238E27FC236}">
              <a16:creationId xmlns:a16="http://schemas.microsoft.com/office/drawing/2014/main" id="{3DB96CD4-4E89-4319-806A-D69C4703C1B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1" name="Text Box 133">
          <a:extLst>
            <a:ext uri="{FF2B5EF4-FFF2-40B4-BE49-F238E27FC236}">
              <a16:creationId xmlns:a16="http://schemas.microsoft.com/office/drawing/2014/main" id="{7114FFF4-7462-4B7C-B287-528113AF743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22" name="Text Box 10">
          <a:extLst>
            <a:ext uri="{FF2B5EF4-FFF2-40B4-BE49-F238E27FC236}">
              <a16:creationId xmlns:a16="http://schemas.microsoft.com/office/drawing/2014/main" id="{F47EF318-570F-4D4B-AC9A-C0D80C2B44A3}"/>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23" name="Text Box 133">
          <a:extLst>
            <a:ext uri="{FF2B5EF4-FFF2-40B4-BE49-F238E27FC236}">
              <a16:creationId xmlns:a16="http://schemas.microsoft.com/office/drawing/2014/main" id="{6036DDDA-7F12-403B-8B62-2F4783A5970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24" name="Text Box 10">
          <a:extLst>
            <a:ext uri="{FF2B5EF4-FFF2-40B4-BE49-F238E27FC236}">
              <a16:creationId xmlns:a16="http://schemas.microsoft.com/office/drawing/2014/main" id="{67B6A4FC-4A46-4713-A868-9D46F69EB4B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25" name="Text Box 133">
          <a:extLst>
            <a:ext uri="{FF2B5EF4-FFF2-40B4-BE49-F238E27FC236}">
              <a16:creationId xmlns:a16="http://schemas.microsoft.com/office/drawing/2014/main" id="{D690C235-D812-4361-B15D-D635FDF66CA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6" name="Text Box 10">
          <a:extLst>
            <a:ext uri="{FF2B5EF4-FFF2-40B4-BE49-F238E27FC236}">
              <a16:creationId xmlns:a16="http://schemas.microsoft.com/office/drawing/2014/main" id="{5555B707-960E-4DE1-8020-F45ACBBE44C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7" name="Text Box 133">
          <a:extLst>
            <a:ext uri="{FF2B5EF4-FFF2-40B4-BE49-F238E27FC236}">
              <a16:creationId xmlns:a16="http://schemas.microsoft.com/office/drawing/2014/main" id="{E4C092EA-05A0-49FD-9AB8-018C8828C6A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8" name="Text Box 10">
          <a:extLst>
            <a:ext uri="{FF2B5EF4-FFF2-40B4-BE49-F238E27FC236}">
              <a16:creationId xmlns:a16="http://schemas.microsoft.com/office/drawing/2014/main" id="{B9E3AB13-E660-4626-92A6-6844C572996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29" name="Text Box 133">
          <a:extLst>
            <a:ext uri="{FF2B5EF4-FFF2-40B4-BE49-F238E27FC236}">
              <a16:creationId xmlns:a16="http://schemas.microsoft.com/office/drawing/2014/main" id="{FD7546B0-489A-494D-9FB0-DD140662AB5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0" name="Text Box 10">
          <a:extLst>
            <a:ext uri="{FF2B5EF4-FFF2-40B4-BE49-F238E27FC236}">
              <a16:creationId xmlns:a16="http://schemas.microsoft.com/office/drawing/2014/main" id="{CE32FF6A-1484-47FB-8DBA-8CAB857F1DB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1" name="Text Box 133">
          <a:extLst>
            <a:ext uri="{FF2B5EF4-FFF2-40B4-BE49-F238E27FC236}">
              <a16:creationId xmlns:a16="http://schemas.microsoft.com/office/drawing/2014/main" id="{6E8D9FE6-E4DA-4202-AB12-63746D16269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2" name="Text Box 10">
          <a:extLst>
            <a:ext uri="{FF2B5EF4-FFF2-40B4-BE49-F238E27FC236}">
              <a16:creationId xmlns:a16="http://schemas.microsoft.com/office/drawing/2014/main" id="{CEBD278C-0AAB-4EC5-8440-432076F40EE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3" name="Text Box 133">
          <a:extLst>
            <a:ext uri="{FF2B5EF4-FFF2-40B4-BE49-F238E27FC236}">
              <a16:creationId xmlns:a16="http://schemas.microsoft.com/office/drawing/2014/main" id="{B2D8AF09-E633-4B4F-94DC-7B378698342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4" name="Text Box 10">
          <a:extLst>
            <a:ext uri="{FF2B5EF4-FFF2-40B4-BE49-F238E27FC236}">
              <a16:creationId xmlns:a16="http://schemas.microsoft.com/office/drawing/2014/main" id="{A80C118B-6E7F-4D4B-AE6C-C393D1695CA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5" name="Text Box 133">
          <a:extLst>
            <a:ext uri="{FF2B5EF4-FFF2-40B4-BE49-F238E27FC236}">
              <a16:creationId xmlns:a16="http://schemas.microsoft.com/office/drawing/2014/main" id="{17F2B13E-53DD-42D9-BEAA-9707E81F4DC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6" name="Text Box 10">
          <a:extLst>
            <a:ext uri="{FF2B5EF4-FFF2-40B4-BE49-F238E27FC236}">
              <a16:creationId xmlns:a16="http://schemas.microsoft.com/office/drawing/2014/main" id="{F7931C1A-5463-4EB5-B311-046C9DCC07F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7" name="Text Box 133">
          <a:extLst>
            <a:ext uri="{FF2B5EF4-FFF2-40B4-BE49-F238E27FC236}">
              <a16:creationId xmlns:a16="http://schemas.microsoft.com/office/drawing/2014/main" id="{905CFBBF-F50E-4D00-A58A-453673A1798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8" name="Text Box 10">
          <a:extLst>
            <a:ext uri="{FF2B5EF4-FFF2-40B4-BE49-F238E27FC236}">
              <a16:creationId xmlns:a16="http://schemas.microsoft.com/office/drawing/2014/main" id="{BA83356B-AA17-4501-985A-18581686002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39" name="Text Box 133">
          <a:extLst>
            <a:ext uri="{FF2B5EF4-FFF2-40B4-BE49-F238E27FC236}">
              <a16:creationId xmlns:a16="http://schemas.microsoft.com/office/drawing/2014/main" id="{003B2955-7393-4B26-BCD9-9E69C241D76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0" name="Text Box 10">
          <a:extLst>
            <a:ext uri="{FF2B5EF4-FFF2-40B4-BE49-F238E27FC236}">
              <a16:creationId xmlns:a16="http://schemas.microsoft.com/office/drawing/2014/main" id="{894A62BE-820D-4376-912C-0AE2ED777AE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1" name="Text Box 133">
          <a:extLst>
            <a:ext uri="{FF2B5EF4-FFF2-40B4-BE49-F238E27FC236}">
              <a16:creationId xmlns:a16="http://schemas.microsoft.com/office/drawing/2014/main" id="{DC5BB15C-0C75-4980-93A8-467CAA763F7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2" name="Text Box 10">
          <a:extLst>
            <a:ext uri="{FF2B5EF4-FFF2-40B4-BE49-F238E27FC236}">
              <a16:creationId xmlns:a16="http://schemas.microsoft.com/office/drawing/2014/main" id="{CC077F66-A56E-4E16-BA2F-ECA196E38B3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3" name="Text Box 133">
          <a:extLst>
            <a:ext uri="{FF2B5EF4-FFF2-40B4-BE49-F238E27FC236}">
              <a16:creationId xmlns:a16="http://schemas.microsoft.com/office/drawing/2014/main" id="{DDC0183E-9CF6-46FA-A858-9420BEE784B4}"/>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4" name="Text Box 10">
          <a:extLst>
            <a:ext uri="{FF2B5EF4-FFF2-40B4-BE49-F238E27FC236}">
              <a16:creationId xmlns:a16="http://schemas.microsoft.com/office/drawing/2014/main" id="{AB5C954F-AF23-429C-AF03-61AFF7AEB55C}"/>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45" name="Text Box 133">
          <a:extLst>
            <a:ext uri="{FF2B5EF4-FFF2-40B4-BE49-F238E27FC236}">
              <a16:creationId xmlns:a16="http://schemas.microsoft.com/office/drawing/2014/main" id="{C518AB21-EC05-409B-AC5F-E5DF3FD5663D}"/>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46" name="Text Box 10">
          <a:extLst>
            <a:ext uri="{FF2B5EF4-FFF2-40B4-BE49-F238E27FC236}">
              <a16:creationId xmlns:a16="http://schemas.microsoft.com/office/drawing/2014/main" id="{9AEB9EEC-FDB0-442C-963E-88980C7266B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47" name="Text Box 133">
          <a:extLst>
            <a:ext uri="{FF2B5EF4-FFF2-40B4-BE49-F238E27FC236}">
              <a16:creationId xmlns:a16="http://schemas.microsoft.com/office/drawing/2014/main" id="{202EE807-3C60-41B3-856B-09F5DD97051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48" name="Text Box 10">
          <a:extLst>
            <a:ext uri="{FF2B5EF4-FFF2-40B4-BE49-F238E27FC236}">
              <a16:creationId xmlns:a16="http://schemas.microsoft.com/office/drawing/2014/main" id="{3ECC813C-3BAB-460E-881A-DBA0CD79372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49" name="Text Box 133">
          <a:extLst>
            <a:ext uri="{FF2B5EF4-FFF2-40B4-BE49-F238E27FC236}">
              <a16:creationId xmlns:a16="http://schemas.microsoft.com/office/drawing/2014/main" id="{208444AC-949E-4C63-880E-C69F6DBE26E8}"/>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0" name="Text Box 10">
          <a:extLst>
            <a:ext uri="{FF2B5EF4-FFF2-40B4-BE49-F238E27FC236}">
              <a16:creationId xmlns:a16="http://schemas.microsoft.com/office/drawing/2014/main" id="{8BB07175-62C7-46F5-BE71-B0CFFECF784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1" name="Text Box 133">
          <a:extLst>
            <a:ext uri="{FF2B5EF4-FFF2-40B4-BE49-F238E27FC236}">
              <a16:creationId xmlns:a16="http://schemas.microsoft.com/office/drawing/2014/main" id="{F6FC7EF6-5876-4B72-9AAD-6AFE98D80C9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52" name="Text Box 10">
          <a:extLst>
            <a:ext uri="{FF2B5EF4-FFF2-40B4-BE49-F238E27FC236}">
              <a16:creationId xmlns:a16="http://schemas.microsoft.com/office/drawing/2014/main" id="{35ED5912-40C8-4524-92FA-602E246018D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53" name="Text Box 133">
          <a:extLst>
            <a:ext uri="{FF2B5EF4-FFF2-40B4-BE49-F238E27FC236}">
              <a16:creationId xmlns:a16="http://schemas.microsoft.com/office/drawing/2014/main" id="{656F413D-0264-46BA-9C3B-86E6CD0B468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54" name="Text Box 10">
          <a:extLst>
            <a:ext uri="{FF2B5EF4-FFF2-40B4-BE49-F238E27FC236}">
              <a16:creationId xmlns:a16="http://schemas.microsoft.com/office/drawing/2014/main" id="{E13BAA23-4E1A-4940-A3B5-22302E09A33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55" name="Text Box 133">
          <a:extLst>
            <a:ext uri="{FF2B5EF4-FFF2-40B4-BE49-F238E27FC236}">
              <a16:creationId xmlns:a16="http://schemas.microsoft.com/office/drawing/2014/main" id="{DB474D11-5655-4D14-9B51-FE1667FE4702}"/>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6" name="Text Box 10">
          <a:extLst>
            <a:ext uri="{FF2B5EF4-FFF2-40B4-BE49-F238E27FC236}">
              <a16:creationId xmlns:a16="http://schemas.microsoft.com/office/drawing/2014/main" id="{3030F093-3EF9-4236-A62E-4F94393E905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7" name="Text Box 133">
          <a:extLst>
            <a:ext uri="{FF2B5EF4-FFF2-40B4-BE49-F238E27FC236}">
              <a16:creationId xmlns:a16="http://schemas.microsoft.com/office/drawing/2014/main" id="{67F61263-78A4-4E92-BDA1-A7B5477DE5D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8" name="Text Box 10">
          <a:extLst>
            <a:ext uri="{FF2B5EF4-FFF2-40B4-BE49-F238E27FC236}">
              <a16:creationId xmlns:a16="http://schemas.microsoft.com/office/drawing/2014/main" id="{9886BD8C-1F2E-41E2-911E-3A1CF35672F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59" name="Text Box 133">
          <a:extLst>
            <a:ext uri="{FF2B5EF4-FFF2-40B4-BE49-F238E27FC236}">
              <a16:creationId xmlns:a16="http://schemas.microsoft.com/office/drawing/2014/main" id="{02923716-AD5B-4985-B890-E863C2A6D59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0" name="Text Box 10">
          <a:extLst>
            <a:ext uri="{FF2B5EF4-FFF2-40B4-BE49-F238E27FC236}">
              <a16:creationId xmlns:a16="http://schemas.microsoft.com/office/drawing/2014/main" id="{3C1E2329-2620-453C-B36B-17D9E0849CA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1" name="Text Box 133">
          <a:extLst>
            <a:ext uri="{FF2B5EF4-FFF2-40B4-BE49-F238E27FC236}">
              <a16:creationId xmlns:a16="http://schemas.microsoft.com/office/drawing/2014/main" id="{35C545E3-2E9A-4D93-9F65-360A4EF6C2A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2" name="Text Box 10">
          <a:extLst>
            <a:ext uri="{FF2B5EF4-FFF2-40B4-BE49-F238E27FC236}">
              <a16:creationId xmlns:a16="http://schemas.microsoft.com/office/drawing/2014/main" id="{1F63F960-9208-4681-B2ED-6C17A0445BC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3" name="Text Box 133">
          <a:extLst>
            <a:ext uri="{FF2B5EF4-FFF2-40B4-BE49-F238E27FC236}">
              <a16:creationId xmlns:a16="http://schemas.microsoft.com/office/drawing/2014/main" id="{47797E5C-926D-4B99-A349-FA735C01D2F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4" name="Text Box 10">
          <a:extLst>
            <a:ext uri="{FF2B5EF4-FFF2-40B4-BE49-F238E27FC236}">
              <a16:creationId xmlns:a16="http://schemas.microsoft.com/office/drawing/2014/main" id="{D075B903-13E8-48B3-937F-17DD582AB69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5" name="Text Box 133">
          <a:extLst>
            <a:ext uri="{FF2B5EF4-FFF2-40B4-BE49-F238E27FC236}">
              <a16:creationId xmlns:a16="http://schemas.microsoft.com/office/drawing/2014/main" id="{E68829D9-97C1-4CF9-A3FC-F27C86F5BA1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6" name="Text Box 10">
          <a:extLst>
            <a:ext uri="{FF2B5EF4-FFF2-40B4-BE49-F238E27FC236}">
              <a16:creationId xmlns:a16="http://schemas.microsoft.com/office/drawing/2014/main" id="{0A358A84-D658-49AA-8D4A-3F326242964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7" name="Text Box 133">
          <a:extLst>
            <a:ext uri="{FF2B5EF4-FFF2-40B4-BE49-F238E27FC236}">
              <a16:creationId xmlns:a16="http://schemas.microsoft.com/office/drawing/2014/main" id="{526D438A-A838-4A87-9883-8658CF2462B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8" name="Text Box 10">
          <a:extLst>
            <a:ext uri="{FF2B5EF4-FFF2-40B4-BE49-F238E27FC236}">
              <a16:creationId xmlns:a16="http://schemas.microsoft.com/office/drawing/2014/main" id="{FA7DAD9C-9A63-4311-8A2C-C8484B1206A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69" name="Text Box 133">
          <a:extLst>
            <a:ext uri="{FF2B5EF4-FFF2-40B4-BE49-F238E27FC236}">
              <a16:creationId xmlns:a16="http://schemas.microsoft.com/office/drawing/2014/main" id="{D3695BF5-8170-43D8-AA68-31A4B0E37E0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70" name="Text Box 10">
          <a:extLst>
            <a:ext uri="{FF2B5EF4-FFF2-40B4-BE49-F238E27FC236}">
              <a16:creationId xmlns:a16="http://schemas.microsoft.com/office/drawing/2014/main" id="{4C981EBD-55AF-4A4F-8B38-72A13EB6E367}"/>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71" name="Text Box 133">
          <a:extLst>
            <a:ext uri="{FF2B5EF4-FFF2-40B4-BE49-F238E27FC236}">
              <a16:creationId xmlns:a16="http://schemas.microsoft.com/office/drawing/2014/main" id="{BF4294A9-D045-4170-BC4E-3597EA3ED14F}"/>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2" name="Text Box 10">
          <a:extLst>
            <a:ext uri="{FF2B5EF4-FFF2-40B4-BE49-F238E27FC236}">
              <a16:creationId xmlns:a16="http://schemas.microsoft.com/office/drawing/2014/main" id="{CC019970-99D0-4571-9DFD-A7F7122F337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3" name="Text Box 133">
          <a:extLst>
            <a:ext uri="{FF2B5EF4-FFF2-40B4-BE49-F238E27FC236}">
              <a16:creationId xmlns:a16="http://schemas.microsoft.com/office/drawing/2014/main" id="{7BFDAA0E-5241-4F35-A6E6-5445C03EE6A1}"/>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4" name="Text Box 10">
          <a:extLst>
            <a:ext uri="{FF2B5EF4-FFF2-40B4-BE49-F238E27FC236}">
              <a16:creationId xmlns:a16="http://schemas.microsoft.com/office/drawing/2014/main" id="{BE93415B-C77D-479E-8FA2-32DC2819417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5" name="Text Box 133">
          <a:extLst>
            <a:ext uri="{FF2B5EF4-FFF2-40B4-BE49-F238E27FC236}">
              <a16:creationId xmlns:a16="http://schemas.microsoft.com/office/drawing/2014/main" id="{842A21D9-9C5D-4C10-99EE-351A5F8B80DF}"/>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6" name="Text Box 10">
          <a:extLst>
            <a:ext uri="{FF2B5EF4-FFF2-40B4-BE49-F238E27FC236}">
              <a16:creationId xmlns:a16="http://schemas.microsoft.com/office/drawing/2014/main" id="{A07F0E71-8A35-49E6-BDF4-76AA92495FD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77" name="Text Box 133">
          <a:extLst>
            <a:ext uri="{FF2B5EF4-FFF2-40B4-BE49-F238E27FC236}">
              <a16:creationId xmlns:a16="http://schemas.microsoft.com/office/drawing/2014/main" id="{97287100-0270-4915-82F8-561E1E9E7498}"/>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78" name="Text Box 10">
          <a:extLst>
            <a:ext uri="{FF2B5EF4-FFF2-40B4-BE49-F238E27FC236}">
              <a16:creationId xmlns:a16="http://schemas.microsoft.com/office/drawing/2014/main" id="{1A0D1A4E-BA38-423E-818E-BE17A0EF0F3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79" name="Text Box 133">
          <a:extLst>
            <a:ext uri="{FF2B5EF4-FFF2-40B4-BE49-F238E27FC236}">
              <a16:creationId xmlns:a16="http://schemas.microsoft.com/office/drawing/2014/main" id="{A0F591F9-792D-42DB-9E07-EBB1697BA46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0" name="Text Box 10">
          <a:extLst>
            <a:ext uri="{FF2B5EF4-FFF2-40B4-BE49-F238E27FC236}">
              <a16:creationId xmlns:a16="http://schemas.microsoft.com/office/drawing/2014/main" id="{9A83816A-CBFF-4033-A735-E9273F1F483D}"/>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1" name="Text Box 133">
          <a:extLst>
            <a:ext uri="{FF2B5EF4-FFF2-40B4-BE49-F238E27FC236}">
              <a16:creationId xmlns:a16="http://schemas.microsoft.com/office/drawing/2014/main" id="{D0CED02D-430C-4C7B-9FA9-F8738B7A0266}"/>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2" name="Text Box 10">
          <a:extLst>
            <a:ext uri="{FF2B5EF4-FFF2-40B4-BE49-F238E27FC236}">
              <a16:creationId xmlns:a16="http://schemas.microsoft.com/office/drawing/2014/main" id="{9D2BE4B4-2C9C-450F-A607-BD4460B3D54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3" name="Text Box 133">
          <a:extLst>
            <a:ext uri="{FF2B5EF4-FFF2-40B4-BE49-F238E27FC236}">
              <a16:creationId xmlns:a16="http://schemas.microsoft.com/office/drawing/2014/main" id="{D329CF59-B56E-4503-BB14-E9F783A51D2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84" name="Text Box 10">
          <a:extLst>
            <a:ext uri="{FF2B5EF4-FFF2-40B4-BE49-F238E27FC236}">
              <a16:creationId xmlns:a16="http://schemas.microsoft.com/office/drawing/2014/main" id="{00292EDD-9C99-473F-BA0A-60F44E566DDA}"/>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85" name="Text Box 133">
          <a:extLst>
            <a:ext uri="{FF2B5EF4-FFF2-40B4-BE49-F238E27FC236}">
              <a16:creationId xmlns:a16="http://schemas.microsoft.com/office/drawing/2014/main" id="{9C64F1AB-3C40-49E8-96A0-BD84760A2F50}"/>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86" name="Text Box 10">
          <a:extLst>
            <a:ext uri="{FF2B5EF4-FFF2-40B4-BE49-F238E27FC236}">
              <a16:creationId xmlns:a16="http://schemas.microsoft.com/office/drawing/2014/main" id="{D328EDC3-2898-4D6C-B6B9-EFA960114AA9}"/>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540187" name="Text Box 133">
          <a:extLst>
            <a:ext uri="{FF2B5EF4-FFF2-40B4-BE49-F238E27FC236}">
              <a16:creationId xmlns:a16="http://schemas.microsoft.com/office/drawing/2014/main" id="{1E58304A-A5BC-4811-90AA-AAC99EF668CB}"/>
            </a:ext>
          </a:extLst>
        </xdr:cNvPr>
        <xdr:cNvSpPr txBox="1">
          <a:spLocks noChangeArrowheads="1"/>
        </xdr:cNvSpPr>
      </xdr:nvSpPr>
      <xdr:spPr bwMode="auto">
        <a:xfrm>
          <a:off x="1451610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8" name="Text Box 10">
          <a:extLst>
            <a:ext uri="{FF2B5EF4-FFF2-40B4-BE49-F238E27FC236}">
              <a16:creationId xmlns:a16="http://schemas.microsoft.com/office/drawing/2014/main" id="{333488B9-5BCE-4B70-A893-749AA5FFE4D5}"/>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89" name="Text Box 133">
          <a:extLst>
            <a:ext uri="{FF2B5EF4-FFF2-40B4-BE49-F238E27FC236}">
              <a16:creationId xmlns:a16="http://schemas.microsoft.com/office/drawing/2014/main" id="{1EBF8D17-AF11-4144-8765-7075B7C8590C}"/>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0" name="Text Box 10">
          <a:extLst>
            <a:ext uri="{FF2B5EF4-FFF2-40B4-BE49-F238E27FC236}">
              <a16:creationId xmlns:a16="http://schemas.microsoft.com/office/drawing/2014/main" id="{5273E9FD-1EF0-40A9-A4BF-7A268D7643D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1" name="Text Box 133">
          <a:extLst>
            <a:ext uri="{FF2B5EF4-FFF2-40B4-BE49-F238E27FC236}">
              <a16:creationId xmlns:a16="http://schemas.microsoft.com/office/drawing/2014/main" id="{7D963070-8168-4DBA-9664-377ECD8D8B98}"/>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2" name="Text Box 10">
          <a:extLst>
            <a:ext uri="{FF2B5EF4-FFF2-40B4-BE49-F238E27FC236}">
              <a16:creationId xmlns:a16="http://schemas.microsoft.com/office/drawing/2014/main" id="{63B0A08C-5875-46A6-AF2F-66CEC108A73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3" name="Text Box 133">
          <a:extLst>
            <a:ext uri="{FF2B5EF4-FFF2-40B4-BE49-F238E27FC236}">
              <a16:creationId xmlns:a16="http://schemas.microsoft.com/office/drawing/2014/main" id="{E77303EF-C803-4698-B803-625E175DA18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4" name="Text Box 10">
          <a:extLst>
            <a:ext uri="{FF2B5EF4-FFF2-40B4-BE49-F238E27FC236}">
              <a16:creationId xmlns:a16="http://schemas.microsoft.com/office/drawing/2014/main" id="{CF887AA1-54E9-4AEF-B746-0AB943221DB4}"/>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5" name="Text Box 133">
          <a:extLst>
            <a:ext uri="{FF2B5EF4-FFF2-40B4-BE49-F238E27FC236}">
              <a16:creationId xmlns:a16="http://schemas.microsoft.com/office/drawing/2014/main" id="{9685F189-3DB1-4E9E-B1BD-A248B91E8DB1}"/>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6" name="Text Box 10">
          <a:extLst>
            <a:ext uri="{FF2B5EF4-FFF2-40B4-BE49-F238E27FC236}">
              <a16:creationId xmlns:a16="http://schemas.microsoft.com/office/drawing/2014/main" id="{B9219D86-28A1-4B4F-9D70-5C37FE1FBC7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7" name="Text Box 133">
          <a:extLst>
            <a:ext uri="{FF2B5EF4-FFF2-40B4-BE49-F238E27FC236}">
              <a16:creationId xmlns:a16="http://schemas.microsoft.com/office/drawing/2014/main" id="{C7B8D35E-8B68-4954-8CD5-BD03F6607C7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8" name="Text Box 10">
          <a:extLst>
            <a:ext uri="{FF2B5EF4-FFF2-40B4-BE49-F238E27FC236}">
              <a16:creationId xmlns:a16="http://schemas.microsoft.com/office/drawing/2014/main" id="{E7E02154-4B51-4D82-AE6A-12ADE342A78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199" name="Text Box 133">
          <a:extLst>
            <a:ext uri="{FF2B5EF4-FFF2-40B4-BE49-F238E27FC236}">
              <a16:creationId xmlns:a16="http://schemas.microsoft.com/office/drawing/2014/main" id="{F37CB646-BF91-405A-B4A3-7DD32F8AC40E}"/>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0" name="Text Box 10">
          <a:extLst>
            <a:ext uri="{FF2B5EF4-FFF2-40B4-BE49-F238E27FC236}">
              <a16:creationId xmlns:a16="http://schemas.microsoft.com/office/drawing/2014/main" id="{92A36EC0-1004-43D3-8416-B8F31AC5DCF0}"/>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1" name="Text Box 133">
          <a:extLst>
            <a:ext uri="{FF2B5EF4-FFF2-40B4-BE49-F238E27FC236}">
              <a16:creationId xmlns:a16="http://schemas.microsoft.com/office/drawing/2014/main" id="{F057ADBC-0DA7-453D-A76A-37734FC2ECF9}"/>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2" name="Text Box 10">
          <a:extLst>
            <a:ext uri="{FF2B5EF4-FFF2-40B4-BE49-F238E27FC236}">
              <a16:creationId xmlns:a16="http://schemas.microsoft.com/office/drawing/2014/main" id="{AB8A0EEC-F4B2-4967-B3AF-96BCC9968D52}"/>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3" name="Text Box 133">
          <a:extLst>
            <a:ext uri="{FF2B5EF4-FFF2-40B4-BE49-F238E27FC236}">
              <a16:creationId xmlns:a16="http://schemas.microsoft.com/office/drawing/2014/main" id="{85CE17D6-3148-40F6-857C-E3F052BB456A}"/>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4" name="Text Box 10">
          <a:extLst>
            <a:ext uri="{FF2B5EF4-FFF2-40B4-BE49-F238E27FC236}">
              <a16:creationId xmlns:a16="http://schemas.microsoft.com/office/drawing/2014/main" id="{CCF1D21E-61EC-4C72-9070-9FCD0FDEC883}"/>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540205" name="Text Box 133">
          <a:extLst>
            <a:ext uri="{FF2B5EF4-FFF2-40B4-BE49-F238E27FC236}">
              <a16:creationId xmlns:a16="http://schemas.microsoft.com/office/drawing/2014/main" id="{045DD07A-9BBE-4B8F-BEF6-2E4CB765F38B}"/>
            </a:ext>
          </a:extLst>
        </xdr:cNvPr>
        <xdr:cNvSpPr txBox="1">
          <a:spLocks noChangeArrowheads="1"/>
        </xdr:cNvSpPr>
      </xdr:nvSpPr>
      <xdr:spPr bwMode="auto">
        <a:xfrm>
          <a:off x="14516100" y="2514600"/>
          <a:ext cx="914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29</xdr:row>
      <xdr:rowOff>0</xdr:rowOff>
    </xdr:from>
    <xdr:to>
      <xdr:col>15</xdr:col>
      <xdr:colOff>131445</xdr:colOff>
      <xdr:row>29</xdr:row>
      <xdr:rowOff>134778</xdr:rowOff>
    </xdr:to>
    <xdr:sp macro="" textlink="">
      <xdr:nvSpPr>
        <xdr:cNvPr id="540206" name="Text Box 10">
          <a:extLst>
            <a:ext uri="{FF2B5EF4-FFF2-40B4-BE49-F238E27FC236}">
              <a16:creationId xmlns:a16="http://schemas.microsoft.com/office/drawing/2014/main" id="{0229E0E5-7A50-45A9-84DD-A48A9A8D9222}"/>
            </a:ext>
          </a:extLst>
        </xdr:cNvPr>
        <xdr:cNvSpPr txBox="1">
          <a:spLocks noChangeArrowheads="1"/>
        </xdr:cNvSpPr>
      </xdr:nvSpPr>
      <xdr:spPr bwMode="auto">
        <a:xfrm>
          <a:off x="13434060" y="72771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29</xdr:row>
      <xdr:rowOff>0</xdr:rowOff>
    </xdr:from>
    <xdr:to>
      <xdr:col>15</xdr:col>
      <xdr:colOff>131445</xdr:colOff>
      <xdr:row>29</xdr:row>
      <xdr:rowOff>134778</xdr:rowOff>
    </xdr:to>
    <xdr:sp macro="" textlink="">
      <xdr:nvSpPr>
        <xdr:cNvPr id="540207" name="Text Box 133">
          <a:extLst>
            <a:ext uri="{FF2B5EF4-FFF2-40B4-BE49-F238E27FC236}">
              <a16:creationId xmlns:a16="http://schemas.microsoft.com/office/drawing/2014/main" id="{F520E1A7-A32C-48B3-B293-6E2644E28C9F}"/>
            </a:ext>
          </a:extLst>
        </xdr:cNvPr>
        <xdr:cNvSpPr txBox="1">
          <a:spLocks noChangeArrowheads="1"/>
        </xdr:cNvSpPr>
      </xdr:nvSpPr>
      <xdr:spPr bwMode="auto">
        <a:xfrm>
          <a:off x="13434060" y="72771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08" name="Text Box 10">
          <a:extLst>
            <a:ext uri="{FF2B5EF4-FFF2-40B4-BE49-F238E27FC236}">
              <a16:creationId xmlns:a16="http://schemas.microsoft.com/office/drawing/2014/main" id="{B276C962-646B-47C9-B0C0-376A80B31A6D}"/>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09" name="Text Box 133">
          <a:extLst>
            <a:ext uri="{FF2B5EF4-FFF2-40B4-BE49-F238E27FC236}">
              <a16:creationId xmlns:a16="http://schemas.microsoft.com/office/drawing/2014/main" id="{C5EC69E2-A25C-4EA8-B490-14744E1EA8DB}"/>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10" name="Text Box 10">
          <a:extLst>
            <a:ext uri="{FF2B5EF4-FFF2-40B4-BE49-F238E27FC236}">
              <a16:creationId xmlns:a16="http://schemas.microsoft.com/office/drawing/2014/main" id="{21843613-6FFD-4738-8E33-C21684FB7D0B}"/>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11" name="Text Box 133">
          <a:extLst>
            <a:ext uri="{FF2B5EF4-FFF2-40B4-BE49-F238E27FC236}">
              <a16:creationId xmlns:a16="http://schemas.microsoft.com/office/drawing/2014/main" id="{20EBCB9B-7424-4DD8-9B8D-10E523550428}"/>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12" name="Text Box 10">
          <a:extLst>
            <a:ext uri="{FF2B5EF4-FFF2-40B4-BE49-F238E27FC236}">
              <a16:creationId xmlns:a16="http://schemas.microsoft.com/office/drawing/2014/main" id="{58765B70-70E4-4DCE-894B-3205B5E7B9A4}"/>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13" name="Text Box 133">
          <a:extLst>
            <a:ext uri="{FF2B5EF4-FFF2-40B4-BE49-F238E27FC236}">
              <a16:creationId xmlns:a16="http://schemas.microsoft.com/office/drawing/2014/main" id="{7CCF4607-B951-489E-BD10-C4C2D4C0D4A3}"/>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4" name="Text Box 10">
          <a:extLst>
            <a:ext uri="{FF2B5EF4-FFF2-40B4-BE49-F238E27FC236}">
              <a16:creationId xmlns:a16="http://schemas.microsoft.com/office/drawing/2014/main" id="{958A5637-31F5-4AC1-ADDE-7C1CC47C3AC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5" name="Text Box 133">
          <a:extLst>
            <a:ext uri="{FF2B5EF4-FFF2-40B4-BE49-F238E27FC236}">
              <a16:creationId xmlns:a16="http://schemas.microsoft.com/office/drawing/2014/main" id="{394FA954-C94D-40CA-BAB3-9E86FF564CB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6" name="Text Box 10">
          <a:extLst>
            <a:ext uri="{FF2B5EF4-FFF2-40B4-BE49-F238E27FC236}">
              <a16:creationId xmlns:a16="http://schemas.microsoft.com/office/drawing/2014/main" id="{E8CE06D3-5C2C-4BAC-B1B3-4DD72674E09D}"/>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7" name="Text Box 133">
          <a:extLst>
            <a:ext uri="{FF2B5EF4-FFF2-40B4-BE49-F238E27FC236}">
              <a16:creationId xmlns:a16="http://schemas.microsoft.com/office/drawing/2014/main" id="{6BE74615-811C-479A-A1D5-2B3E165CD6A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8" name="Text Box 10">
          <a:extLst>
            <a:ext uri="{FF2B5EF4-FFF2-40B4-BE49-F238E27FC236}">
              <a16:creationId xmlns:a16="http://schemas.microsoft.com/office/drawing/2014/main" id="{182C7408-90AD-48FC-8CC4-98BDAEBC046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19" name="Text Box 133">
          <a:extLst>
            <a:ext uri="{FF2B5EF4-FFF2-40B4-BE49-F238E27FC236}">
              <a16:creationId xmlns:a16="http://schemas.microsoft.com/office/drawing/2014/main" id="{C5C467CF-177B-4214-AFDC-FC120892A72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20" name="Text Box 10">
          <a:extLst>
            <a:ext uri="{FF2B5EF4-FFF2-40B4-BE49-F238E27FC236}">
              <a16:creationId xmlns:a16="http://schemas.microsoft.com/office/drawing/2014/main" id="{47089108-CC98-4F2D-8183-6A4281E930F1}"/>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21" name="Text Box 133">
          <a:extLst>
            <a:ext uri="{FF2B5EF4-FFF2-40B4-BE49-F238E27FC236}">
              <a16:creationId xmlns:a16="http://schemas.microsoft.com/office/drawing/2014/main" id="{211D652E-0542-42D3-8A20-229E43D5BEC2}"/>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22" name="Text Box 10">
          <a:extLst>
            <a:ext uri="{FF2B5EF4-FFF2-40B4-BE49-F238E27FC236}">
              <a16:creationId xmlns:a16="http://schemas.microsoft.com/office/drawing/2014/main" id="{03B2317A-AEE1-45FC-9DB8-013371886D27}"/>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23" name="Text Box 133">
          <a:extLst>
            <a:ext uri="{FF2B5EF4-FFF2-40B4-BE49-F238E27FC236}">
              <a16:creationId xmlns:a16="http://schemas.microsoft.com/office/drawing/2014/main" id="{66226504-3C87-4D83-BAF4-5F3E2D0BAD1B}"/>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4" name="Text Box 10">
          <a:extLst>
            <a:ext uri="{FF2B5EF4-FFF2-40B4-BE49-F238E27FC236}">
              <a16:creationId xmlns:a16="http://schemas.microsoft.com/office/drawing/2014/main" id="{45849430-5C61-4232-9223-962879B5407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5" name="Text Box 133">
          <a:extLst>
            <a:ext uri="{FF2B5EF4-FFF2-40B4-BE49-F238E27FC236}">
              <a16:creationId xmlns:a16="http://schemas.microsoft.com/office/drawing/2014/main" id="{FFD582FA-AA9B-4151-B19A-97981E1D219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6" name="Text Box 10">
          <a:extLst>
            <a:ext uri="{FF2B5EF4-FFF2-40B4-BE49-F238E27FC236}">
              <a16:creationId xmlns:a16="http://schemas.microsoft.com/office/drawing/2014/main" id="{EE5AF290-FEE1-4EA7-ABFA-BDF2B63163C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7" name="Text Box 133">
          <a:extLst>
            <a:ext uri="{FF2B5EF4-FFF2-40B4-BE49-F238E27FC236}">
              <a16:creationId xmlns:a16="http://schemas.microsoft.com/office/drawing/2014/main" id="{B89CA44C-318F-4490-A079-CD8FE2BDFF3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8" name="Text Box 10">
          <a:extLst>
            <a:ext uri="{FF2B5EF4-FFF2-40B4-BE49-F238E27FC236}">
              <a16:creationId xmlns:a16="http://schemas.microsoft.com/office/drawing/2014/main" id="{AE772EDD-80BF-47EA-8E27-A89189998E3B}"/>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29" name="Text Box 133">
          <a:extLst>
            <a:ext uri="{FF2B5EF4-FFF2-40B4-BE49-F238E27FC236}">
              <a16:creationId xmlns:a16="http://schemas.microsoft.com/office/drawing/2014/main" id="{C8BCFABA-B180-4B3D-8A2B-55BC37F9375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0" name="Text Box 10">
          <a:extLst>
            <a:ext uri="{FF2B5EF4-FFF2-40B4-BE49-F238E27FC236}">
              <a16:creationId xmlns:a16="http://schemas.microsoft.com/office/drawing/2014/main" id="{D8EB2DD0-2043-414F-A10A-5876CD7F0D0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1" name="Text Box 133">
          <a:extLst>
            <a:ext uri="{FF2B5EF4-FFF2-40B4-BE49-F238E27FC236}">
              <a16:creationId xmlns:a16="http://schemas.microsoft.com/office/drawing/2014/main" id="{54A621EA-814B-4A58-A40E-DD31B53658DB}"/>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2" name="Text Box 10">
          <a:extLst>
            <a:ext uri="{FF2B5EF4-FFF2-40B4-BE49-F238E27FC236}">
              <a16:creationId xmlns:a16="http://schemas.microsoft.com/office/drawing/2014/main" id="{FE774770-99A1-4463-A573-EC3518FB3F7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3" name="Text Box 133">
          <a:extLst>
            <a:ext uri="{FF2B5EF4-FFF2-40B4-BE49-F238E27FC236}">
              <a16:creationId xmlns:a16="http://schemas.microsoft.com/office/drawing/2014/main" id="{E9878DD3-3791-49B7-93B0-62AF6079895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4" name="Text Box 10">
          <a:extLst>
            <a:ext uri="{FF2B5EF4-FFF2-40B4-BE49-F238E27FC236}">
              <a16:creationId xmlns:a16="http://schemas.microsoft.com/office/drawing/2014/main" id="{85C8311F-68C5-4F05-8C40-823112D6875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5" name="Text Box 133">
          <a:extLst>
            <a:ext uri="{FF2B5EF4-FFF2-40B4-BE49-F238E27FC236}">
              <a16:creationId xmlns:a16="http://schemas.microsoft.com/office/drawing/2014/main" id="{A71176F0-625A-4A51-82DB-D6EADA616A3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6" name="Text Box 10">
          <a:extLst>
            <a:ext uri="{FF2B5EF4-FFF2-40B4-BE49-F238E27FC236}">
              <a16:creationId xmlns:a16="http://schemas.microsoft.com/office/drawing/2014/main" id="{960740D3-7FD8-41B5-A643-493B71128BB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7" name="Text Box 133">
          <a:extLst>
            <a:ext uri="{FF2B5EF4-FFF2-40B4-BE49-F238E27FC236}">
              <a16:creationId xmlns:a16="http://schemas.microsoft.com/office/drawing/2014/main" id="{CC1565CB-57F7-49F4-BA0A-42B061EAEC8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8" name="Text Box 10">
          <a:extLst>
            <a:ext uri="{FF2B5EF4-FFF2-40B4-BE49-F238E27FC236}">
              <a16:creationId xmlns:a16="http://schemas.microsoft.com/office/drawing/2014/main" id="{EFC2D896-C252-437E-B69E-86384A94057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39" name="Text Box 133">
          <a:extLst>
            <a:ext uri="{FF2B5EF4-FFF2-40B4-BE49-F238E27FC236}">
              <a16:creationId xmlns:a16="http://schemas.microsoft.com/office/drawing/2014/main" id="{CBB33302-D0FD-4D24-968F-342D1A9264F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0" name="Text Box 10">
          <a:extLst>
            <a:ext uri="{FF2B5EF4-FFF2-40B4-BE49-F238E27FC236}">
              <a16:creationId xmlns:a16="http://schemas.microsoft.com/office/drawing/2014/main" id="{CB90368C-88A6-422B-A7BC-7193D9F707C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1" name="Text Box 133">
          <a:extLst>
            <a:ext uri="{FF2B5EF4-FFF2-40B4-BE49-F238E27FC236}">
              <a16:creationId xmlns:a16="http://schemas.microsoft.com/office/drawing/2014/main" id="{6E7DD551-E1D4-4DCC-A743-8F705CCB34F7}"/>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2" name="Text Box 10">
          <a:extLst>
            <a:ext uri="{FF2B5EF4-FFF2-40B4-BE49-F238E27FC236}">
              <a16:creationId xmlns:a16="http://schemas.microsoft.com/office/drawing/2014/main" id="{3918FD97-0373-48BB-B1FC-EFB0373C79D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3" name="Text Box 133">
          <a:extLst>
            <a:ext uri="{FF2B5EF4-FFF2-40B4-BE49-F238E27FC236}">
              <a16:creationId xmlns:a16="http://schemas.microsoft.com/office/drawing/2014/main" id="{C9B74E67-3770-4BDD-95D7-A322F0793CF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4" name="Text Box 10">
          <a:extLst>
            <a:ext uri="{FF2B5EF4-FFF2-40B4-BE49-F238E27FC236}">
              <a16:creationId xmlns:a16="http://schemas.microsoft.com/office/drawing/2014/main" id="{37427968-AD48-454E-807B-6B745155341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5" name="Text Box 133">
          <a:extLst>
            <a:ext uri="{FF2B5EF4-FFF2-40B4-BE49-F238E27FC236}">
              <a16:creationId xmlns:a16="http://schemas.microsoft.com/office/drawing/2014/main" id="{D289CDF9-6434-4F1D-BC6E-AC5928058DEB}"/>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6" name="Text Box 10">
          <a:extLst>
            <a:ext uri="{FF2B5EF4-FFF2-40B4-BE49-F238E27FC236}">
              <a16:creationId xmlns:a16="http://schemas.microsoft.com/office/drawing/2014/main" id="{9336E290-8CA2-4054-AF7E-CE3A822A5B4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7" name="Text Box 133">
          <a:extLst>
            <a:ext uri="{FF2B5EF4-FFF2-40B4-BE49-F238E27FC236}">
              <a16:creationId xmlns:a16="http://schemas.microsoft.com/office/drawing/2014/main" id="{E31F1183-F75F-43EB-A3DC-911427C058E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8" name="Text Box 10">
          <a:extLst>
            <a:ext uri="{FF2B5EF4-FFF2-40B4-BE49-F238E27FC236}">
              <a16:creationId xmlns:a16="http://schemas.microsoft.com/office/drawing/2014/main" id="{0723A67A-B548-4DDB-BD03-026F7B321FA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49" name="Text Box 133">
          <a:extLst>
            <a:ext uri="{FF2B5EF4-FFF2-40B4-BE49-F238E27FC236}">
              <a16:creationId xmlns:a16="http://schemas.microsoft.com/office/drawing/2014/main" id="{F5898F82-94AA-456A-A04B-1A5CA977423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50" name="Text Box 10">
          <a:extLst>
            <a:ext uri="{FF2B5EF4-FFF2-40B4-BE49-F238E27FC236}">
              <a16:creationId xmlns:a16="http://schemas.microsoft.com/office/drawing/2014/main" id="{A5734793-5784-408E-A9F0-808CE3A616B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51" name="Text Box 133">
          <a:extLst>
            <a:ext uri="{FF2B5EF4-FFF2-40B4-BE49-F238E27FC236}">
              <a16:creationId xmlns:a16="http://schemas.microsoft.com/office/drawing/2014/main" id="{597D447E-D2C7-4239-A68F-6D2591AC764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2" name="Text Box 10">
          <a:extLst>
            <a:ext uri="{FF2B5EF4-FFF2-40B4-BE49-F238E27FC236}">
              <a16:creationId xmlns:a16="http://schemas.microsoft.com/office/drawing/2014/main" id="{3B539A17-21BE-4A9D-9D44-0674F487375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3" name="Text Box 133">
          <a:extLst>
            <a:ext uri="{FF2B5EF4-FFF2-40B4-BE49-F238E27FC236}">
              <a16:creationId xmlns:a16="http://schemas.microsoft.com/office/drawing/2014/main" id="{33915D13-8933-41D7-AB06-45911B8EE10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4" name="Text Box 10">
          <a:extLst>
            <a:ext uri="{FF2B5EF4-FFF2-40B4-BE49-F238E27FC236}">
              <a16:creationId xmlns:a16="http://schemas.microsoft.com/office/drawing/2014/main" id="{3E503F67-28AD-4D49-9782-85A84E2C4D1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5" name="Text Box 133">
          <a:extLst>
            <a:ext uri="{FF2B5EF4-FFF2-40B4-BE49-F238E27FC236}">
              <a16:creationId xmlns:a16="http://schemas.microsoft.com/office/drawing/2014/main" id="{1F5EBED9-DF8D-44EE-A60D-F7EA601B955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6" name="Text Box 10">
          <a:extLst>
            <a:ext uri="{FF2B5EF4-FFF2-40B4-BE49-F238E27FC236}">
              <a16:creationId xmlns:a16="http://schemas.microsoft.com/office/drawing/2014/main" id="{349E19DE-AAF2-4F33-B3BD-ABF9B09352B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57" name="Text Box 133">
          <a:extLst>
            <a:ext uri="{FF2B5EF4-FFF2-40B4-BE49-F238E27FC236}">
              <a16:creationId xmlns:a16="http://schemas.microsoft.com/office/drawing/2014/main" id="{9D2650E8-9C1D-43F9-864C-03116913DB7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58" name="Text Box 10">
          <a:extLst>
            <a:ext uri="{FF2B5EF4-FFF2-40B4-BE49-F238E27FC236}">
              <a16:creationId xmlns:a16="http://schemas.microsoft.com/office/drawing/2014/main" id="{C5935FBF-6FDA-4C69-B74E-F9AF5043FAA1}"/>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59" name="Text Box 133">
          <a:extLst>
            <a:ext uri="{FF2B5EF4-FFF2-40B4-BE49-F238E27FC236}">
              <a16:creationId xmlns:a16="http://schemas.microsoft.com/office/drawing/2014/main" id="{F77E2460-351B-4FB6-91FC-610AC2BF807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60" name="Text Box 10">
          <a:extLst>
            <a:ext uri="{FF2B5EF4-FFF2-40B4-BE49-F238E27FC236}">
              <a16:creationId xmlns:a16="http://schemas.microsoft.com/office/drawing/2014/main" id="{8AD5856B-43B3-454F-BE7A-ADCEEB2665F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61" name="Text Box 133">
          <a:extLst>
            <a:ext uri="{FF2B5EF4-FFF2-40B4-BE49-F238E27FC236}">
              <a16:creationId xmlns:a16="http://schemas.microsoft.com/office/drawing/2014/main" id="{B561385C-BBBB-499D-A5C4-C58200263DC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2" name="Text Box 10">
          <a:extLst>
            <a:ext uri="{FF2B5EF4-FFF2-40B4-BE49-F238E27FC236}">
              <a16:creationId xmlns:a16="http://schemas.microsoft.com/office/drawing/2014/main" id="{1E13A101-3E32-4550-A899-DDCD19D01373}"/>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3" name="Text Box 133">
          <a:extLst>
            <a:ext uri="{FF2B5EF4-FFF2-40B4-BE49-F238E27FC236}">
              <a16:creationId xmlns:a16="http://schemas.microsoft.com/office/drawing/2014/main" id="{F9E50411-29A7-4F0C-A67E-A2CCAE229029}"/>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4" name="Text Box 10">
          <a:extLst>
            <a:ext uri="{FF2B5EF4-FFF2-40B4-BE49-F238E27FC236}">
              <a16:creationId xmlns:a16="http://schemas.microsoft.com/office/drawing/2014/main" id="{687446C0-41EF-4C8D-A4E5-10792D94B4AA}"/>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5" name="Text Box 133">
          <a:extLst>
            <a:ext uri="{FF2B5EF4-FFF2-40B4-BE49-F238E27FC236}">
              <a16:creationId xmlns:a16="http://schemas.microsoft.com/office/drawing/2014/main" id="{3BBBB799-9D2D-49F8-98E8-1A851C1E717F}"/>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6" name="Text Box 10">
          <a:extLst>
            <a:ext uri="{FF2B5EF4-FFF2-40B4-BE49-F238E27FC236}">
              <a16:creationId xmlns:a16="http://schemas.microsoft.com/office/drawing/2014/main" id="{B9DC93C7-4E4D-4C8B-A7FB-8E60119FB4F2}"/>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67" name="Text Box 133">
          <a:extLst>
            <a:ext uri="{FF2B5EF4-FFF2-40B4-BE49-F238E27FC236}">
              <a16:creationId xmlns:a16="http://schemas.microsoft.com/office/drawing/2014/main" id="{B76BA030-D61E-4995-9784-1BDB75657531}"/>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68" name="Text Box 10">
          <a:extLst>
            <a:ext uri="{FF2B5EF4-FFF2-40B4-BE49-F238E27FC236}">
              <a16:creationId xmlns:a16="http://schemas.microsoft.com/office/drawing/2014/main" id="{69A1386E-8EC0-4BE2-BDA0-5D4F8F33628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69" name="Text Box 133">
          <a:extLst>
            <a:ext uri="{FF2B5EF4-FFF2-40B4-BE49-F238E27FC236}">
              <a16:creationId xmlns:a16="http://schemas.microsoft.com/office/drawing/2014/main" id="{633207F8-8833-4E19-9296-A6C4DD8E129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70" name="Text Box 10">
          <a:extLst>
            <a:ext uri="{FF2B5EF4-FFF2-40B4-BE49-F238E27FC236}">
              <a16:creationId xmlns:a16="http://schemas.microsoft.com/office/drawing/2014/main" id="{EFA4B3F9-816D-4528-87B2-75E38D9D0117}"/>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71" name="Text Box 133">
          <a:extLst>
            <a:ext uri="{FF2B5EF4-FFF2-40B4-BE49-F238E27FC236}">
              <a16:creationId xmlns:a16="http://schemas.microsoft.com/office/drawing/2014/main" id="{4DDBF54F-386D-4129-8E28-8E1ACA75C4B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72" name="Text Box 10">
          <a:extLst>
            <a:ext uri="{FF2B5EF4-FFF2-40B4-BE49-F238E27FC236}">
              <a16:creationId xmlns:a16="http://schemas.microsoft.com/office/drawing/2014/main" id="{43B9A985-8CB6-46B9-AB1A-4FD107B7429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73" name="Text Box 133">
          <a:extLst>
            <a:ext uri="{FF2B5EF4-FFF2-40B4-BE49-F238E27FC236}">
              <a16:creationId xmlns:a16="http://schemas.microsoft.com/office/drawing/2014/main" id="{5973BEE9-2420-4FD9-BF5B-DF2F3172F13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4" name="Text Box 10">
          <a:extLst>
            <a:ext uri="{FF2B5EF4-FFF2-40B4-BE49-F238E27FC236}">
              <a16:creationId xmlns:a16="http://schemas.microsoft.com/office/drawing/2014/main" id="{A71469DF-3B01-41AE-8D15-6B086E8A0041}"/>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5" name="Text Box 133">
          <a:extLst>
            <a:ext uri="{FF2B5EF4-FFF2-40B4-BE49-F238E27FC236}">
              <a16:creationId xmlns:a16="http://schemas.microsoft.com/office/drawing/2014/main" id="{B4CC986E-1C7C-418B-871F-54B10D0E9589}"/>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6" name="Text Box 10">
          <a:extLst>
            <a:ext uri="{FF2B5EF4-FFF2-40B4-BE49-F238E27FC236}">
              <a16:creationId xmlns:a16="http://schemas.microsoft.com/office/drawing/2014/main" id="{F2E00131-0E3C-4CD8-863E-FC0790C04816}"/>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7" name="Text Box 133">
          <a:extLst>
            <a:ext uri="{FF2B5EF4-FFF2-40B4-BE49-F238E27FC236}">
              <a16:creationId xmlns:a16="http://schemas.microsoft.com/office/drawing/2014/main" id="{A14D28A0-6980-4C95-A249-E4E9F986B7F3}"/>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8" name="Text Box 10">
          <a:extLst>
            <a:ext uri="{FF2B5EF4-FFF2-40B4-BE49-F238E27FC236}">
              <a16:creationId xmlns:a16="http://schemas.microsoft.com/office/drawing/2014/main" id="{619FA6E8-2A9B-4573-9781-1713213770D9}"/>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79" name="Text Box 133">
          <a:extLst>
            <a:ext uri="{FF2B5EF4-FFF2-40B4-BE49-F238E27FC236}">
              <a16:creationId xmlns:a16="http://schemas.microsoft.com/office/drawing/2014/main" id="{3AA35255-4A81-45CD-A6E1-B08311E369B2}"/>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0" name="Text Box 10">
          <a:extLst>
            <a:ext uri="{FF2B5EF4-FFF2-40B4-BE49-F238E27FC236}">
              <a16:creationId xmlns:a16="http://schemas.microsoft.com/office/drawing/2014/main" id="{BBD6ECBF-066A-4B13-A0BA-E2350527477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1" name="Text Box 133">
          <a:extLst>
            <a:ext uri="{FF2B5EF4-FFF2-40B4-BE49-F238E27FC236}">
              <a16:creationId xmlns:a16="http://schemas.microsoft.com/office/drawing/2014/main" id="{3D36AE60-5528-40F9-AD0C-8B07DFFEF8D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2" name="Text Box 10">
          <a:extLst>
            <a:ext uri="{FF2B5EF4-FFF2-40B4-BE49-F238E27FC236}">
              <a16:creationId xmlns:a16="http://schemas.microsoft.com/office/drawing/2014/main" id="{F349985D-EA30-468F-8611-0D37365BD027}"/>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3" name="Text Box 133">
          <a:extLst>
            <a:ext uri="{FF2B5EF4-FFF2-40B4-BE49-F238E27FC236}">
              <a16:creationId xmlns:a16="http://schemas.microsoft.com/office/drawing/2014/main" id="{29FC7586-221A-4A64-8D81-5A4BBB56439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4" name="Text Box 10">
          <a:extLst>
            <a:ext uri="{FF2B5EF4-FFF2-40B4-BE49-F238E27FC236}">
              <a16:creationId xmlns:a16="http://schemas.microsoft.com/office/drawing/2014/main" id="{F4170E5A-C472-458D-99A6-F2A719BC4DF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5" name="Text Box 133">
          <a:extLst>
            <a:ext uri="{FF2B5EF4-FFF2-40B4-BE49-F238E27FC236}">
              <a16:creationId xmlns:a16="http://schemas.microsoft.com/office/drawing/2014/main" id="{EC745C81-25E8-41AF-94D6-5A0CDA0765A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86" name="Text Box 10">
          <a:extLst>
            <a:ext uri="{FF2B5EF4-FFF2-40B4-BE49-F238E27FC236}">
              <a16:creationId xmlns:a16="http://schemas.microsoft.com/office/drawing/2014/main" id="{D91A44AD-62BA-4BEE-9FE8-3C7491D87C72}"/>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540287" name="Text Box 133">
          <a:extLst>
            <a:ext uri="{FF2B5EF4-FFF2-40B4-BE49-F238E27FC236}">
              <a16:creationId xmlns:a16="http://schemas.microsoft.com/office/drawing/2014/main" id="{EB42936D-558F-4315-A217-FFDAD96DDC63}"/>
            </a:ext>
          </a:extLst>
        </xdr:cNvPr>
        <xdr:cNvSpPr txBox="1">
          <a:spLocks noChangeArrowheads="1"/>
        </xdr:cNvSpPr>
      </xdr:nvSpPr>
      <xdr:spPr bwMode="auto">
        <a:xfrm>
          <a:off x="29954220" y="2514600"/>
          <a:ext cx="12192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8" name="Text Box 10">
          <a:extLst>
            <a:ext uri="{FF2B5EF4-FFF2-40B4-BE49-F238E27FC236}">
              <a16:creationId xmlns:a16="http://schemas.microsoft.com/office/drawing/2014/main" id="{D6630C61-708B-4AC5-A941-D83DBB86C1E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89" name="Text Box 133">
          <a:extLst>
            <a:ext uri="{FF2B5EF4-FFF2-40B4-BE49-F238E27FC236}">
              <a16:creationId xmlns:a16="http://schemas.microsoft.com/office/drawing/2014/main" id="{B742B032-F283-455D-B6A5-54121CF4457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90" name="Text Box 10">
          <a:extLst>
            <a:ext uri="{FF2B5EF4-FFF2-40B4-BE49-F238E27FC236}">
              <a16:creationId xmlns:a16="http://schemas.microsoft.com/office/drawing/2014/main" id="{7AEB741E-B0F2-4494-96BD-FB737B68F59B}"/>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91" name="Text Box 133">
          <a:extLst>
            <a:ext uri="{FF2B5EF4-FFF2-40B4-BE49-F238E27FC236}">
              <a16:creationId xmlns:a16="http://schemas.microsoft.com/office/drawing/2014/main" id="{19AC6DF8-C02A-4C3C-901A-F00E3FC8977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92" name="Text Box 10">
          <a:extLst>
            <a:ext uri="{FF2B5EF4-FFF2-40B4-BE49-F238E27FC236}">
              <a16:creationId xmlns:a16="http://schemas.microsoft.com/office/drawing/2014/main" id="{CD4DF92C-AC47-4DDB-915A-6323A05D928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293" name="Text Box 133">
          <a:extLst>
            <a:ext uri="{FF2B5EF4-FFF2-40B4-BE49-F238E27FC236}">
              <a16:creationId xmlns:a16="http://schemas.microsoft.com/office/drawing/2014/main" id="{104D5FF5-1B5F-4B9B-B65C-BE3837D249E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4" name="Text Box 10">
          <a:extLst>
            <a:ext uri="{FF2B5EF4-FFF2-40B4-BE49-F238E27FC236}">
              <a16:creationId xmlns:a16="http://schemas.microsoft.com/office/drawing/2014/main" id="{27AEC612-BA19-45A3-A7C7-02EEC40B3038}"/>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5" name="Text Box 133">
          <a:extLst>
            <a:ext uri="{FF2B5EF4-FFF2-40B4-BE49-F238E27FC236}">
              <a16:creationId xmlns:a16="http://schemas.microsoft.com/office/drawing/2014/main" id="{4CF05440-797A-4FB6-A87F-810A215A3508}"/>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6" name="Text Box 10">
          <a:extLst>
            <a:ext uri="{FF2B5EF4-FFF2-40B4-BE49-F238E27FC236}">
              <a16:creationId xmlns:a16="http://schemas.microsoft.com/office/drawing/2014/main" id="{5AFD73F8-2AA6-472A-94FB-406E12DD71F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7" name="Text Box 133">
          <a:extLst>
            <a:ext uri="{FF2B5EF4-FFF2-40B4-BE49-F238E27FC236}">
              <a16:creationId xmlns:a16="http://schemas.microsoft.com/office/drawing/2014/main" id="{A18107AA-8AE5-4B66-B463-C6000CAB3D2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8" name="Text Box 10">
          <a:extLst>
            <a:ext uri="{FF2B5EF4-FFF2-40B4-BE49-F238E27FC236}">
              <a16:creationId xmlns:a16="http://schemas.microsoft.com/office/drawing/2014/main" id="{A84DEFEE-F107-4A9F-92A5-283DD1BDCA7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299" name="Text Box 133">
          <a:extLst>
            <a:ext uri="{FF2B5EF4-FFF2-40B4-BE49-F238E27FC236}">
              <a16:creationId xmlns:a16="http://schemas.microsoft.com/office/drawing/2014/main" id="{9E970979-AD96-459F-B3EB-D254F7EBB80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0" name="Text Box 10">
          <a:extLst>
            <a:ext uri="{FF2B5EF4-FFF2-40B4-BE49-F238E27FC236}">
              <a16:creationId xmlns:a16="http://schemas.microsoft.com/office/drawing/2014/main" id="{4A4EEE05-6B07-4B43-B497-16941BA175A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1" name="Text Box 133">
          <a:extLst>
            <a:ext uri="{FF2B5EF4-FFF2-40B4-BE49-F238E27FC236}">
              <a16:creationId xmlns:a16="http://schemas.microsoft.com/office/drawing/2014/main" id="{33D14DDE-E286-4973-A4A9-49103A896E3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2" name="Text Box 10">
          <a:extLst>
            <a:ext uri="{FF2B5EF4-FFF2-40B4-BE49-F238E27FC236}">
              <a16:creationId xmlns:a16="http://schemas.microsoft.com/office/drawing/2014/main" id="{58186495-4BA6-41C1-9F45-A2B1752FF89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3" name="Text Box 133">
          <a:extLst>
            <a:ext uri="{FF2B5EF4-FFF2-40B4-BE49-F238E27FC236}">
              <a16:creationId xmlns:a16="http://schemas.microsoft.com/office/drawing/2014/main" id="{C09DF08D-1875-44A2-8DFC-766C4CAD4D9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4" name="Text Box 10">
          <a:extLst>
            <a:ext uri="{FF2B5EF4-FFF2-40B4-BE49-F238E27FC236}">
              <a16:creationId xmlns:a16="http://schemas.microsoft.com/office/drawing/2014/main" id="{12C4DDC9-0702-45B1-848D-8BD5B32991E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5" name="Text Box 133">
          <a:extLst>
            <a:ext uri="{FF2B5EF4-FFF2-40B4-BE49-F238E27FC236}">
              <a16:creationId xmlns:a16="http://schemas.microsoft.com/office/drawing/2014/main" id="{638ABC81-29AA-46B1-8CE6-0397E7BD831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6" name="Text Box 10">
          <a:extLst>
            <a:ext uri="{FF2B5EF4-FFF2-40B4-BE49-F238E27FC236}">
              <a16:creationId xmlns:a16="http://schemas.microsoft.com/office/drawing/2014/main" id="{C7C0D8C3-186F-4EBC-BF67-EE0E6FB2187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7" name="Text Box 133">
          <a:extLst>
            <a:ext uri="{FF2B5EF4-FFF2-40B4-BE49-F238E27FC236}">
              <a16:creationId xmlns:a16="http://schemas.microsoft.com/office/drawing/2014/main" id="{7F30E6EB-BBC5-4132-96F8-6428AC6AD9B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8" name="Text Box 10">
          <a:extLst>
            <a:ext uri="{FF2B5EF4-FFF2-40B4-BE49-F238E27FC236}">
              <a16:creationId xmlns:a16="http://schemas.microsoft.com/office/drawing/2014/main" id="{9EF68362-CC6C-48AF-B8CF-7BC32FEE999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09" name="Text Box 133">
          <a:extLst>
            <a:ext uri="{FF2B5EF4-FFF2-40B4-BE49-F238E27FC236}">
              <a16:creationId xmlns:a16="http://schemas.microsoft.com/office/drawing/2014/main" id="{FE9EEC51-E16F-4596-8F19-96B83004C8C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0" name="Text Box 10">
          <a:extLst>
            <a:ext uri="{FF2B5EF4-FFF2-40B4-BE49-F238E27FC236}">
              <a16:creationId xmlns:a16="http://schemas.microsoft.com/office/drawing/2014/main" id="{617D6E72-A270-4E68-9B68-AB34EE26E87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1" name="Text Box 133">
          <a:extLst>
            <a:ext uri="{FF2B5EF4-FFF2-40B4-BE49-F238E27FC236}">
              <a16:creationId xmlns:a16="http://schemas.microsoft.com/office/drawing/2014/main" id="{ACA88DDD-8ADC-47CC-900A-C46CD8BEBED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2" name="Text Box 10">
          <a:extLst>
            <a:ext uri="{FF2B5EF4-FFF2-40B4-BE49-F238E27FC236}">
              <a16:creationId xmlns:a16="http://schemas.microsoft.com/office/drawing/2014/main" id="{11B3B2B8-5874-4A11-AAF4-32FD1DE11F8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3" name="Text Box 133">
          <a:extLst>
            <a:ext uri="{FF2B5EF4-FFF2-40B4-BE49-F238E27FC236}">
              <a16:creationId xmlns:a16="http://schemas.microsoft.com/office/drawing/2014/main" id="{AEB60043-A242-4EA6-8731-D928DC10F9A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4" name="Text Box 10">
          <a:extLst>
            <a:ext uri="{FF2B5EF4-FFF2-40B4-BE49-F238E27FC236}">
              <a16:creationId xmlns:a16="http://schemas.microsoft.com/office/drawing/2014/main" id="{826796FD-953E-4B00-A65C-FC7FEA26A51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15" name="Text Box 133">
          <a:extLst>
            <a:ext uri="{FF2B5EF4-FFF2-40B4-BE49-F238E27FC236}">
              <a16:creationId xmlns:a16="http://schemas.microsoft.com/office/drawing/2014/main" id="{ADD81C4B-46BC-46A6-9462-0BA6EBE6FC0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16" name="Text Box 10">
          <a:extLst>
            <a:ext uri="{FF2B5EF4-FFF2-40B4-BE49-F238E27FC236}">
              <a16:creationId xmlns:a16="http://schemas.microsoft.com/office/drawing/2014/main" id="{356A2A78-538D-4332-B70E-4165ED8FAF1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17" name="Text Box 133">
          <a:extLst>
            <a:ext uri="{FF2B5EF4-FFF2-40B4-BE49-F238E27FC236}">
              <a16:creationId xmlns:a16="http://schemas.microsoft.com/office/drawing/2014/main" id="{5E72CAC7-9C93-47D8-BE91-19AA3CD354F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18" name="Text Box 10">
          <a:extLst>
            <a:ext uri="{FF2B5EF4-FFF2-40B4-BE49-F238E27FC236}">
              <a16:creationId xmlns:a16="http://schemas.microsoft.com/office/drawing/2014/main" id="{0A41A572-C815-40EA-BC29-4C63E4E5FA3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19" name="Text Box 133">
          <a:extLst>
            <a:ext uri="{FF2B5EF4-FFF2-40B4-BE49-F238E27FC236}">
              <a16:creationId xmlns:a16="http://schemas.microsoft.com/office/drawing/2014/main" id="{8EFBD616-AAEE-4520-9974-F8014863B73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20" name="Text Box 10">
          <a:extLst>
            <a:ext uri="{FF2B5EF4-FFF2-40B4-BE49-F238E27FC236}">
              <a16:creationId xmlns:a16="http://schemas.microsoft.com/office/drawing/2014/main" id="{AFD80126-EE1A-40E3-90D8-33F97592D44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21" name="Text Box 133">
          <a:extLst>
            <a:ext uri="{FF2B5EF4-FFF2-40B4-BE49-F238E27FC236}">
              <a16:creationId xmlns:a16="http://schemas.microsoft.com/office/drawing/2014/main" id="{6843E8DE-49E4-4C54-9579-4714BC53BE8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2" name="Text Box 10">
          <a:extLst>
            <a:ext uri="{FF2B5EF4-FFF2-40B4-BE49-F238E27FC236}">
              <a16:creationId xmlns:a16="http://schemas.microsoft.com/office/drawing/2014/main" id="{3EAE21C3-211F-4DDF-99FB-164917BCF56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3" name="Text Box 133">
          <a:extLst>
            <a:ext uri="{FF2B5EF4-FFF2-40B4-BE49-F238E27FC236}">
              <a16:creationId xmlns:a16="http://schemas.microsoft.com/office/drawing/2014/main" id="{668E5E02-6BED-4005-9C8B-B78E6F73079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4" name="Text Box 10">
          <a:extLst>
            <a:ext uri="{FF2B5EF4-FFF2-40B4-BE49-F238E27FC236}">
              <a16:creationId xmlns:a16="http://schemas.microsoft.com/office/drawing/2014/main" id="{FF9E46DC-C424-496F-B8DC-76D11422A17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5" name="Text Box 133">
          <a:extLst>
            <a:ext uri="{FF2B5EF4-FFF2-40B4-BE49-F238E27FC236}">
              <a16:creationId xmlns:a16="http://schemas.microsoft.com/office/drawing/2014/main" id="{7C56B8DB-9372-4105-9BCF-498B6E87EEC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6" name="Text Box 10">
          <a:extLst>
            <a:ext uri="{FF2B5EF4-FFF2-40B4-BE49-F238E27FC236}">
              <a16:creationId xmlns:a16="http://schemas.microsoft.com/office/drawing/2014/main" id="{E417BEA0-C113-48C8-8E85-F8B6A695633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27" name="Text Box 133">
          <a:extLst>
            <a:ext uri="{FF2B5EF4-FFF2-40B4-BE49-F238E27FC236}">
              <a16:creationId xmlns:a16="http://schemas.microsoft.com/office/drawing/2014/main" id="{F7357E65-E599-43C4-B619-26C0291AF0D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28" name="Text Box 10">
          <a:extLst>
            <a:ext uri="{FF2B5EF4-FFF2-40B4-BE49-F238E27FC236}">
              <a16:creationId xmlns:a16="http://schemas.microsoft.com/office/drawing/2014/main" id="{9796A77D-E230-4788-94BB-1AC3073D150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29" name="Text Box 133">
          <a:extLst>
            <a:ext uri="{FF2B5EF4-FFF2-40B4-BE49-F238E27FC236}">
              <a16:creationId xmlns:a16="http://schemas.microsoft.com/office/drawing/2014/main" id="{E9635900-781F-47D2-8C6E-3A16EF3E7C1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0" name="Text Box 10">
          <a:extLst>
            <a:ext uri="{FF2B5EF4-FFF2-40B4-BE49-F238E27FC236}">
              <a16:creationId xmlns:a16="http://schemas.microsoft.com/office/drawing/2014/main" id="{DA924EE4-44B6-4FFE-9B6A-83E646913C8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1" name="Text Box 133">
          <a:extLst>
            <a:ext uri="{FF2B5EF4-FFF2-40B4-BE49-F238E27FC236}">
              <a16:creationId xmlns:a16="http://schemas.microsoft.com/office/drawing/2014/main" id="{296D1821-2CC6-4A67-AA9D-6763699C703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2" name="Text Box 10">
          <a:extLst>
            <a:ext uri="{FF2B5EF4-FFF2-40B4-BE49-F238E27FC236}">
              <a16:creationId xmlns:a16="http://schemas.microsoft.com/office/drawing/2014/main" id="{F254FB3A-FA62-441F-B6DB-72EA5F24708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3" name="Text Box 133">
          <a:extLst>
            <a:ext uri="{FF2B5EF4-FFF2-40B4-BE49-F238E27FC236}">
              <a16:creationId xmlns:a16="http://schemas.microsoft.com/office/drawing/2014/main" id="{41834F5F-4B06-437B-8293-8AE0E0F77EC8}"/>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34" name="Text Box 10">
          <a:extLst>
            <a:ext uri="{FF2B5EF4-FFF2-40B4-BE49-F238E27FC236}">
              <a16:creationId xmlns:a16="http://schemas.microsoft.com/office/drawing/2014/main" id="{4F1C3CAF-2468-4713-B752-A609EEE1323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35" name="Text Box 133">
          <a:extLst>
            <a:ext uri="{FF2B5EF4-FFF2-40B4-BE49-F238E27FC236}">
              <a16:creationId xmlns:a16="http://schemas.microsoft.com/office/drawing/2014/main" id="{72C3B02A-ABEF-492F-A16C-5235C4CFDAE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36" name="Text Box 10">
          <a:extLst>
            <a:ext uri="{FF2B5EF4-FFF2-40B4-BE49-F238E27FC236}">
              <a16:creationId xmlns:a16="http://schemas.microsoft.com/office/drawing/2014/main" id="{4202E554-B77F-4592-835E-ABFBF06B37AD}"/>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37" name="Text Box 133">
          <a:extLst>
            <a:ext uri="{FF2B5EF4-FFF2-40B4-BE49-F238E27FC236}">
              <a16:creationId xmlns:a16="http://schemas.microsoft.com/office/drawing/2014/main" id="{DB0013F4-1997-4378-83E5-AB534EBB1A1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8" name="Text Box 10">
          <a:extLst>
            <a:ext uri="{FF2B5EF4-FFF2-40B4-BE49-F238E27FC236}">
              <a16:creationId xmlns:a16="http://schemas.microsoft.com/office/drawing/2014/main" id="{FA4214C8-99DC-43A0-A95C-3A5AAB1182F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39" name="Text Box 133">
          <a:extLst>
            <a:ext uri="{FF2B5EF4-FFF2-40B4-BE49-F238E27FC236}">
              <a16:creationId xmlns:a16="http://schemas.microsoft.com/office/drawing/2014/main" id="{C9E8BD66-3762-4AF4-AF6C-41379BD0372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40" name="Text Box 10">
          <a:extLst>
            <a:ext uri="{FF2B5EF4-FFF2-40B4-BE49-F238E27FC236}">
              <a16:creationId xmlns:a16="http://schemas.microsoft.com/office/drawing/2014/main" id="{8FD8E01D-5936-40B0-9AF1-349683C25DD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41" name="Text Box 133">
          <a:extLst>
            <a:ext uri="{FF2B5EF4-FFF2-40B4-BE49-F238E27FC236}">
              <a16:creationId xmlns:a16="http://schemas.microsoft.com/office/drawing/2014/main" id="{E3BEC0D3-ECC9-4C7A-83F1-D080A368EF4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2" name="Text Box 10">
          <a:extLst>
            <a:ext uri="{FF2B5EF4-FFF2-40B4-BE49-F238E27FC236}">
              <a16:creationId xmlns:a16="http://schemas.microsoft.com/office/drawing/2014/main" id="{F06D2422-73C6-4545-BF88-37C6BB73EE2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3" name="Text Box 133">
          <a:extLst>
            <a:ext uri="{FF2B5EF4-FFF2-40B4-BE49-F238E27FC236}">
              <a16:creationId xmlns:a16="http://schemas.microsoft.com/office/drawing/2014/main" id="{801E7AD5-122D-4226-AB03-B230B5F92CD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4" name="Text Box 10">
          <a:extLst>
            <a:ext uri="{FF2B5EF4-FFF2-40B4-BE49-F238E27FC236}">
              <a16:creationId xmlns:a16="http://schemas.microsoft.com/office/drawing/2014/main" id="{53E377B4-6EFB-4D01-8563-4F0D55125F8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5" name="Text Box 133">
          <a:extLst>
            <a:ext uri="{FF2B5EF4-FFF2-40B4-BE49-F238E27FC236}">
              <a16:creationId xmlns:a16="http://schemas.microsoft.com/office/drawing/2014/main" id="{C95EBA0B-8C64-45F9-AC7F-9B7A4E48318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6" name="Text Box 10">
          <a:extLst>
            <a:ext uri="{FF2B5EF4-FFF2-40B4-BE49-F238E27FC236}">
              <a16:creationId xmlns:a16="http://schemas.microsoft.com/office/drawing/2014/main" id="{02E8E9D9-CFBC-46D5-BCE6-D92EE15932F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47" name="Text Box 133">
          <a:extLst>
            <a:ext uri="{FF2B5EF4-FFF2-40B4-BE49-F238E27FC236}">
              <a16:creationId xmlns:a16="http://schemas.microsoft.com/office/drawing/2014/main" id="{DD8F9E01-3223-42DE-8F5D-A8DC1EC9516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48" name="Text Box 10">
          <a:extLst>
            <a:ext uri="{FF2B5EF4-FFF2-40B4-BE49-F238E27FC236}">
              <a16:creationId xmlns:a16="http://schemas.microsoft.com/office/drawing/2014/main" id="{ED11454C-4EBF-4F69-A781-98376379945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49" name="Text Box 133">
          <a:extLst>
            <a:ext uri="{FF2B5EF4-FFF2-40B4-BE49-F238E27FC236}">
              <a16:creationId xmlns:a16="http://schemas.microsoft.com/office/drawing/2014/main" id="{095D8825-BA0E-42FA-A41B-F81A148226E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0" name="Text Box 10">
          <a:extLst>
            <a:ext uri="{FF2B5EF4-FFF2-40B4-BE49-F238E27FC236}">
              <a16:creationId xmlns:a16="http://schemas.microsoft.com/office/drawing/2014/main" id="{F487732A-76EA-4AED-A722-012A59283B3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1" name="Text Box 133">
          <a:extLst>
            <a:ext uri="{FF2B5EF4-FFF2-40B4-BE49-F238E27FC236}">
              <a16:creationId xmlns:a16="http://schemas.microsoft.com/office/drawing/2014/main" id="{E483A62A-91E1-4FAD-98CD-CDE76B2A7B9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2" name="Text Box 10">
          <a:extLst>
            <a:ext uri="{FF2B5EF4-FFF2-40B4-BE49-F238E27FC236}">
              <a16:creationId xmlns:a16="http://schemas.microsoft.com/office/drawing/2014/main" id="{37DD2EB6-E230-45D1-8A50-C5E64525370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3" name="Text Box 133">
          <a:extLst>
            <a:ext uri="{FF2B5EF4-FFF2-40B4-BE49-F238E27FC236}">
              <a16:creationId xmlns:a16="http://schemas.microsoft.com/office/drawing/2014/main" id="{CF6A4A2F-77FE-42E0-9663-D4BA9685406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54" name="Text Box 10">
          <a:extLst>
            <a:ext uri="{FF2B5EF4-FFF2-40B4-BE49-F238E27FC236}">
              <a16:creationId xmlns:a16="http://schemas.microsoft.com/office/drawing/2014/main" id="{DCB5D470-075D-45E7-9AB7-CE89C99BF52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55" name="Text Box 133">
          <a:extLst>
            <a:ext uri="{FF2B5EF4-FFF2-40B4-BE49-F238E27FC236}">
              <a16:creationId xmlns:a16="http://schemas.microsoft.com/office/drawing/2014/main" id="{4487940C-8E44-4CEC-BF20-98D2E45DD9F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56" name="Text Box 10">
          <a:extLst>
            <a:ext uri="{FF2B5EF4-FFF2-40B4-BE49-F238E27FC236}">
              <a16:creationId xmlns:a16="http://schemas.microsoft.com/office/drawing/2014/main" id="{96E79894-7807-4C8F-88AD-40F0546BFC2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57" name="Text Box 133">
          <a:extLst>
            <a:ext uri="{FF2B5EF4-FFF2-40B4-BE49-F238E27FC236}">
              <a16:creationId xmlns:a16="http://schemas.microsoft.com/office/drawing/2014/main" id="{EB91A029-17F6-4D4A-8B71-4AA25CDEFCF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8" name="Text Box 10">
          <a:extLst>
            <a:ext uri="{FF2B5EF4-FFF2-40B4-BE49-F238E27FC236}">
              <a16:creationId xmlns:a16="http://schemas.microsoft.com/office/drawing/2014/main" id="{EB5C2688-3F3E-44B9-9918-260F95A3CD7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59" name="Text Box 133">
          <a:extLst>
            <a:ext uri="{FF2B5EF4-FFF2-40B4-BE49-F238E27FC236}">
              <a16:creationId xmlns:a16="http://schemas.microsoft.com/office/drawing/2014/main" id="{AC0862B6-4330-4A1F-994E-F34B19940BD1}"/>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60" name="Text Box 10">
          <a:extLst>
            <a:ext uri="{FF2B5EF4-FFF2-40B4-BE49-F238E27FC236}">
              <a16:creationId xmlns:a16="http://schemas.microsoft.com/office/drawing/2014/main" id="{5A452410-51AB-4F89-9379-A36D77555877}"/>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61" name="Text Box 133">
          <a:extLst>
            <a:ext uri="{FF2B5EF4-FFF2-40B4-BE49-F238E27FC236}">
              <a16:creationId xmlns:a16="http://schemas.microsoft.com/office/drawing/2014/main" id="{AEA39BA1-130E-49AE-9B49-4BE4FFDE12C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62" name="Text Box 10">
          <a:extLst>
            <a:ext uri="{FF2B5EF4-FFF2-40B4-BE49-F238E27FC236}">
              <a16:creationId xmlns:a16="http://schemas.microsoft.com/office/drawing/2014/main" id="{C7A2E767-9223-4F0C-8297-88D3672CC35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63" name="Text Box 133">
          <a:extLst>
            <a:ext uri="{FF2B5EF4-FFF2-40B4-BE49-F238E27FC236}">
              <a16:creationId xmlns:a16="http://schemas.microsoft.com/office/drawing/2014/main" id="{A7CC7E51-B9A9-457E-B179-58EB4037FE1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4" name="Text Box 10">
          <a:extLst>
            <a:ext uri="{FF2B5EF4-FFF2-40B4-BE49-F238E27FC236}">
              <a16:creationId xmlns:a16="http://schemas.microsoft.com/office/drawing/2014/main" id="{1BFFAFE5-34AB-4B1F-B8B1-B18BB1DB92D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5" name="Text Box 133">
          <a:extLst>
            <a:ext uri="{FF2B5EF4-FFF2-40B4-BE49-F238E27FC236}">
              <a16:creationId xmlns:a16="http://schemas.microsoft.com/office/drawing/2014/main" id="{25AB9957-84B2-4B6D-9E62-F489334E5A0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6" name="Text Box 10">
          <a:extLst>
            <a:ext uri="{FF2B5EF4-FFF2-40B4-BE49-F238E27FC236}">
              <a16:creationId xmlns:a16="http://schemas.microsoft.com/office/drawing/2014/main" id="{3E05BF0B-CE53-460B-ABCF-7C2A91D864C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7" name="Text Box 133">
          <a:extLst>
            <a:ext uri="{FF2B5EF4-FFF2-40B4-BE49-F238E27FC236}">
              <a16:creationId xmlns:a16="http://schemas.microsoft.com/office/drawing/2014/main" id="{C0A62DB5-5D2C-458F-AD4B-AAE5D9D28E4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8" name="Text Box 10">
          <a:extLst>
            <a:ext uri="{FF2B5EF4-FFF2-40B4-BE49-F238E27FC236}">
              <a16:creationId xmlns:a16="http://schemas.microsoft.com/office/drawing/2014/main" id="{597425DF-F91F-4008-BF72-459DDF8599C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69" name="Text Box 133">
          <a:extLst>
            <a:ext uri="{FF2B5EF4-FFF2-40B4-BE49-F238E27FC236}">
              <a16:creationId xmlns:a16="http://schemas.microsoft.com/office/drawing/2014/main" id="{A9734ADB-95E9-4CBC-B7F5-625AD4EAC5E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0" name="Text Box 10">
          <a:extLst>
            <a:ext uri="{FF2B5EF4-FFF2-40B4-BE49-F238E27FC236}">
              <a16:creationId xmlns:a16="http://schemas.microsoft.com/office/drawing/2014/main" id="{3DE69F1A-C5F7-4111-8DF7-50CC402DCFA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1" name="Text Box 133">
          <a:extLst>
            <a:ext uri="{FF2B5EF4-FFF2-40B4-BE49-F238E27FC236}">
              <a16:creationId xmlns:a16="http://schemas.microsoft.com/office/drawing/2014/main" id="{42DA5698-5300-49F7-9002-5DF4A64A0D5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2" name="Text Box 10">
          <a:extLst>
            <a:ext uri="{FF2B5EF4-FFF2-40B4-BE49-F238E27FC236}">
              <a16:creationId xmlns:a16="http://schemas.microsoft.com/office/drawing/2014/main" id="{A871973C-DB9F-47D7-A680-9855D085F429}"/>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3" name="Text Box 133">
          <a:extLst>
            <a:ext uri="{FF2B5EF4-FFF2-40B4-BE49-F238E27FC236}">
              <a16:creationId xmlns:a16="http://schemas.microsoft.com/office/drawing/2014/main" id="{9E479737-44BB-4436-ABC8-ADDB77FE4218}"/>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4" name="Text Box 10">
          <a:extLst>
            <a:ext uri="{FF2B5EF4-FFF2-40B4-BE49-F238E27FC236}">
              <a16:creationId xmlns:a16="http://schemas.microsoft.com/office/drawing/2014/main" id="{EA4ABE4F-91F6-40A4-A697-41F41A462AE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75" name="Text Box 133">
          <a:extLst>
            <a:ext uri="{FF2B5EF4-FFF2-40B4-BE49-F238E27FC236}">
              <a16:creationId xmlns:a16="http://schemas.microsoft.com/office/drawing/2014/main" id="{0CD13905-7EE2-42DC-9D2F-9D0A7558283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76" name="Text Box 10">
          <a:extLst>
            <a:ext uri="{FF2B5EF4-FFF2-40B4-BE49-F238E27FC236}">
              <a16:creationId xmlns:a16="http://schemas.microsoft.com/office/drawing/2014/main" id="{41CBEA80-ABF9-4F7C-A8FB-47AD271F1A7D}"/>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77" name="Text Box 133">
          <a:extLst>
            <a:ext uri="{FF2B5EF4-FFF2-40B4-BE49-F238E27FC236}">
              <a16:creationId xmlns:a16="http://schemas.microsoft.com/office/drawing/2014/main" id="{73682007-CB1B-4976-9320-843349DC4DA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78" name="Text Box 10">
          <a:extLst>
            <a:ext uri="{FF2B5EF4-FFF2-40B4-BE49-F238E27FC236}">
              <a16:creationId xmlns:a16="http://schemas.microsoft.com/office/drawing/2014/main" id="{391BBDD5-8CFC-4B38-89C3-69448E9BEA2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79" name="Text Box 133">
          <a:extLst>
            <a:ext uri="{FF2B5EF4-FFF2-40B4-BE49-F238E27FC236}">
              <a16:creationId xmlns:a16="http://schemas.microsoft.com/office/drawing/2014/main" id="{FD57AAB2-41D1-42D5-A93D-39674675CFA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0" name="Text Box 10">
          <a:extLst>
            <a:ext uri="{FF2B5EF4-FFF2-40B4-BE49-F238E27FC236}">
              <a16:creationId xmlns:a16="http://schemas.microsoft.com/office/drawing/2014/main" id="{6A396350-A3C2-4A9A-A956-153D78FF013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1" name="Text Box 133">
          <a:extLst>
            <a:ext uri="{FF2B5EF4-FFF2-40B4-BE49-F238E27FC236}">
              <a16:creationId xmlns:a16="http://schemas.microsoft.com/office/drawing/2014/main" id="{7FBA6634-CE36-4018-81B3-7D564C05A94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2" name="Text Box 10">
          <a:extLst>
            <a:ext uri="{FF2B5EF4-FFF2-40B4-BE49-F238E27FC236}">
              <a16:creationId xmlns:a16="http://schemas.microsoft.com/office/drawing/2014/main" id="{28197217-3DE0-4C80-99D7-C4A5E8701BA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3" name="Text Box 133">
          <a:extLst>
            <a:ext uri="{FF2B5EF4-FFF2-40B4-BE49-F238E27FC236}">
              <a16:creationId xmlns:a16="http://schemas.microsoft.com/office/drawing/2014/main" id="{2CCE0743-3696-4F87-BB99-7AD56B89187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4" name="Text Box 10">
          <a:extLst>
            <a:ext uri="{FF2B5EF4-FFF2-40B4-BE49-F238E27FC236}">
              <a16:creationId xmlns:a16="http://schemas.microsoft.com/office/drawing/2014/main" id="{14F153BB-304A-4063-9282-57B3C28DAC2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5" name="Text Box 133">
          <a:extLst>
            <a:ext uri="{FF2B5EF4-FFF2-40B4-BE49-F238E27FC236}">
              <a16:creationId xmlns:a16="http://schemas.microsoft.com/office/drawing/2014/main" id="{D93B5D81-6F22-47C6-989D-6D7EBFB9415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6" name="Text Box 10">
          <a:extLst>
            <a:ext uri="{FF2B5EF4-FFF2-40B4-BE49-F238E27FC236}">
              <a16:creationId xmlns:a16="http://schemas.microsoft.com/office/drawing/2014/main" id="{06B88E60-889C-4261-B091-9962FEA6463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87" name="Text Box 133">
          <a:extLst>
            <a:ext uri="{FF2B5EF4-FFF2-40B4-BE49-F238E27FC236}">
              <a16:creationId xmlns:a16="http://schemas.microsoft.com/office/drawing/2014/main" id="{18897DDD-7112-4564-927F-C2E5F54F8D6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88" name="Text Box 10">
          <a:extLst>
            <a:ext uri="{FF2B5EF4-FFF2-40B4-BE49-F238E27FC236}">
              <a16:creationId xmlns:a16="http://schemas.microsoft.com/office/drawing/2014/main" id="{86DD84DF-0F0C-40A1-9D93-998D64039CB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89" name="Text Box 133">
          <a:extLst>
            <a:ext uri="{FF2B5EF4-FFF2-40B4-BE49-F238E27FC236}">
              <a16:creationId xmlns:a16="http://schemas.microsoft.com/office/drawing/2014/main" id="{99433A71-1521-4505-9520-85D5CBFC68F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90" name="Text Box 10">
          <a:extLst>
            <a:ext uri="{FF2B5EF4-FFF2-40B4-BE49-F238E27FC236}">
              <a16:creationId xmlns:a16="http://schemas.microsoft.com/office/drawing/2014/main" id="{4B34D86A-6ACB-4377-BD7F-D3161646FC2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91" name="Text Box 133">
          <a:extLst>
            <a:ext uri="{FF2B5EF4-FFF2-40B4-BE49-F238E27FC236}">
              <a16:creationId xmlns:a16="http://schemas.microsoft.com/office/drawing/2014/main" id="{688D70DE-6AA0-4B3E-AB00-425A2AC891E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92" name="Text Box 10">
          <a:extLst>
            <a:ext uri="{FF2B5EF4-FFF2-40B4-BE49-F238E27FC236}">
              <a16:creationId xmlns:a16="http://schemas.microsoft.com/office/drawing/2014/main" id="{BE793763-CE12-4A1D-B644-DC952A465B8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393" name="Text Box 133">
          <a:extLst>
            <a:ext uri="{FF2B5EF4-FFF2-40B4-BE49-F238E27FC236}">
              <a16:creationId xmlns:a16="http://schemas.microsoft.com/office/drawing/2014/main" id="{D5FD6740-3911-4D47-8F2E-947994AA602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4" name="Text Box 10">
          <a:extLst>
            <a:ext uri="{FF2B5EF4-FFF2-40B4-BE49-F238E27FC236}">
              <a16:creationId xmlns:a16="http://schemas.microsoft.com/office/drawing/2014/main" id="{EAA7292B-CFF4-4F31-B66E-D5F5D4A7BAC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5" name="Text Box 133">
          <a:extLst>
            <a:ext uri="{FF2B5EF4-FFF2-40B4-BE49-F238E27FC236}">
              <a16:creationId xmlns:a16="http://schemas.microsoft.com/office/drawing/2014/main" id="{5866269C-7A73-4123-8D44-064FF655979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6" name="Text Box 10">
          <a:extLst>
            <a:ext uri="{FF2B5EF4-FFF2-40B4-BE49-F238E27FC236}">
              <a16:creationId xmlns:a16="http://schemas.microsoft.com/office/drawing/2014/main" id="{0B72DA15-0930-4CE5-8F00-5596BF715F0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7" name="Text Box 133">
          <a:extLst>
            <a:ext uri="{FF2B5EF4-FFF2-40B4-BE49-F238E27FC236}">
              <a16:creationId xmlns:a16="http://schemas.microsoft.com/office/drawing/2014/main" id="{70056D9E-8E72-4726-B94C-2C8FA07681C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8" name="Text Box 10">
          <a:extLst>
            <a:ext uri="{FF2B5EF4-FFF2-40B4-BE49-F238E27FC236}">
              <a16:creationId xmlns:a16="http://schemas.microsoft.com/office/drawing/2014/main" id="{3EA01CB1-AB8E-4F07-A2C0-4CB97CB7EE2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399" name="Text Box 133">
          <a:extLst>
            <a:ext uri="{FF2B5EF4-FFF2-40B4-BE49-F238E27FC236}">
              <a16:creationId xmlns:a16="http://schemas.microsoft.com/office/drawing/2014/main" id="{7FEE1328-9B4E-4651-AA95-6A1BAE14A3A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00" name="Text Box 10">
          <a:extLst>
            <a:ext uri="{FF2B5EF4-FFF2-40B4-BE49-F238E27FC236}">
              <a16:creationId xmlns:a16="http://schemas.microsoft.com/office/drawing/2014/main" id="{5D161A57-3184-4250-B233-A394FC56B05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01" name="Text Box 133">
          <a:extLst>
            <a:ext uri="{FF2B5EF4-FFF2-40B4-BE49-F238E27FC236}">
              <a16:creationId xmlns:a16="http://schemas.microsoft.com/office/drawing/2014/main" id="{86C83899-C0A7-4A54-AD39-154DC237AC1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02" name="Text Box 10">
          <a:extLst>
            <a:ext uri="{FF2B5EF4-FFF2-40B4-BE49-F238E27FC236}">
              <a16:creationId xmlns:a16="http://schemas.microsoft.com/office/drawing/2014/main" id="{8E4E6C0C-1165-4161-AFE0-4765F7E5865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03" name="Text Box 133">
          <a:extLst>
            <a:ext uri="{FF2B5EF4-FFF2-40B4-BE49-F238E27FC236}">
              <a16:creationId xmlns:a16="http://schemas.microsoft.com/office/drawing/2014/main" id="{3D0301C2-7780-458C-A5EF-4DC92EA4C6D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4" name="Text Box 10">
          <a:extLst>
            <a:ext uri="{FF2B5EF4-FFF2-40B4-BE49-F238E27FC236}">
              <a16:creationId xmlns:a16="http://schemas.microsoft.com/office/drawing/2014/main" id="{782B5C9A-0C97-4A4A-A880-985382966AB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5" name="Text Box 133">
          <a:extLst>
            <a:ext uri="{FF2B5EF4-FFF2-40B4-BE49-F238E27FC236}">
              <a16:creationId xmlns:a16="http://schemas.microsoft.com/office/drawing/2014/main" id="{BA974683-60AA-4826-B450-9A5546E9650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6" name="Text Box 10">
          <a:extLst>
            <a:ext uri="{FF2B5EF4-FFF2-40B4-BE49-F238E27FC236}">
              <a16:creationId xmlns:a16="http://schemas.microsoft.com/office/drawing/2014/main" id="{8A9656F1-7BF7-4944-B837-F694755A376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7" name="Text Box 133">
          <a:extLst>
            <a:ext uri="{FF2B5EF4-FFF2-40B4-BE49-F238E27FC236}">
              <a16:creationId xmlns:a16="http://schemas.microsoft.com/office/drawing/2014/main" id="{A07AC29D-7493-4461-9A0E-56065A589D8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8" name="Text Box 10">
          <a:extLst>
            <a:ext uri="{FF2B5EF4-FFF2-40B4-BE49-F238E27FC236}">
              <a16:creationId xmlns:a16="http://schemas.microsoft.com/office/drawing/2014/main" id="{EAD351BD-DEAF-4A23-B6E1-22C5498FC84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09" name="Text Box 133">
          <a:extLst>
            <a:ext uri="{FF2B5EF4-FFF2-40B4-BE49-F238E27FC236}">
              <a16:creationId xmlns:a16="http://schemas.microsoft.com/office/drawing/2014/main" id="{F89E16B0-CF90-4AD0-B10E-142FD871C84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10" name="Text Box 10">
          <a:extLst>
            <a:ext uri="{FF2B5EF4-FFF2-40B4-BE49-F238E27FC236}">
              <a16:creationId xmlns:a16="http://schemas.microsoft.com/office/drawing/2014/main" id="{24FA97B1-587F-46B8-B3F5-A60203ABD06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11" name="Text Box 133">
          <a:extLst>
            <a:ext uri="{FF2B5EF4-FFF2-40B4-BE49-F238E27FC236}">
              <a16:creationId xmlns:a16="http://schemas.microsoft.com/office/drawing/2014/main" id="{E536C55D-7F5E-4C5B-B808-EB7614312B3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12" name="Text Box 10">
          <a:extLst>
            <a:ext uri="{FF2B5EF4-FFF2-40B4-BE49-F238E27FC236}">
              <a16:creationId xmlns:a16="http://schemas.microsoft.com/office/drawing/2014/main" id="{243133B9-6954-4A4D-AED8-ADB0E71213E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13" name="Text Box 133">
          <a:extLst>
            <a:ext uri="{FF2B5EF4-FFF2-40B4-BE49-F238E27FC236}">
              <a16:creationId xmlns:a16="http://schemas.microsoft.com/office/drawing/2014/main" id="{90D3BC72-114A-44EC-9415-73D024160FC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4" name="Text Box 10">
          <a:extLst>
            <a:ext uri="{FF2B5EF4-FFF2-40B4-BE49-F238E27FC236}">
              <a16:creationId xmlns:a16="http://schemas.microsoft.com/office/drawing/2014/main" id="{0017A613-A49B-41A0-A2A3-41CE804BFB0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5" name="Text Box 133">
          <a:extLst>
            <a:ext uri="{FF2B5EF4-FFF2-40B4-BE49-F238E27FC236}">
              <a16:creationId xmlns:a16="http://schemas.microsoft.com/office/drawing/2014/main" id="{379BB1FD-284E-4AB0-9FCE-D490CA9922B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6" name="Text Box 10">
          <a:extLst>
            <a:ext uri="{FF2B5EF4-FFF2-40B4-BE49-F238E27FC236}">
              <a16:creationId xmlns:a16="http://schemas.microsoft.com/office/drawing/2014/main" id="{C55B29FF-E048-49EF-BFAB-5CBBB0DCBDD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7" name="Text Box 133">
          <a:extLst>
            <a:ext uri="{FF2B5EF4-FFF2-40B4-BE49-F238E27FC236}">
              <a16:creationId xmlns:a16="http://schemas.microsoft.com/office/drawing/2014/main" id="{E4A44891-9831-4DC5-99E6-9952EAB4040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8" name="Text Box 10">
          <a:extLst>
            <a:ext uri="{FF2B5EF4-FFF2-40B4-BE49-F238E27FC236}">
              <a16:creationId xmlns:a16="http://schemas.microsoft.com/office/drawing/2014/main" id="{7FF006F2-453E-4877-94D1-3061FDF5358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19" name="Text Box 133">
          <a:extLst>
            <a:ext uri="{FF2B5EF4-FFF2-40B4-BE49-F238E27FC236}">
              <a16:creationId xmlns:a16="http://schemas.microsoft.com/office/drawing/2014/main" id="{DE249181-C54F-446B-83EF-6273D7BAF1D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0" name="Text Box 10">
          <a:extLst>
            <a:ext uri="{FF2B5EF4-FFF2-40B4-BE49-F238E27FC236}">
              <a16:creationId xmlns:a16="http://schemas.microsoft.com/office/drawing/2014/main" id="{D85FCF10-8861-42F7-8A33-84FE03D165C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1" name="Text Box 133">
          <a:extLst>
            <a:ext uri="{FF2B5EF4-FFF2-40B4-BE49-F238E27FC236}">
              <a16:creationId xmlns:a16="http://schemas.microsoft.com/office/drawing/2014/main" id="{2848EF73-7653-4A8A-9EC6-2E60362E763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2" name="Text Box 10">
          <a:extLst>
            <a:ext uri="{FF2B5EF4-FFF2-40B4-BE49-F238E27FC236}">
              <a16:creationId xmlns:a16="http://schemas.microsoft.com/office/drawing/2014/main" id="{E98337EE-01CE-4D5C-A7E7-68C296172FB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3" name="Text Box 133">
          <a:extLst>
            <a:ext uri="{FF2B5EF4-FFF2-40B4-BE49-F238E27FC236}">
              <a16:creationId xmlns:a16="http://schemas.microsoft.com/office/drawing/2014/main" id="{27187815-DDAF-494E-B339-476248E96161}"/>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4" name="Text Box 10">
          <a:extLst>
            <a:ext uri="{FF2B5EF4-FFF2-40B4-BE49-F238E27FC236}">
              <a16:creationId xmlns:a16="http://schemas.microsoft.com/office/drawing/2014/main" id="{932AC2A9-3C60-4725-9147-4548C5B6541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25" name="Text Box 133">
          <a:extLst>
            <a:ext uri="{FF2B5EF4-FFF2-40B4-BE49-F238E27FC236}">
              <a16:creationId xmlns:a16="http://schemas.microsoft.com/office/drawing/2014/main" id="{3F3930F1-C9B5-428D-96F5-1113A066A707}"/>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26" name="Text Box 10">
          <a:extLst>
            <a:ext uri="{FF2B5EF4-FFF2-40B4-BE49-F238E27FC236}">
              <a16:creationId xmlns:a16="http://schemas.microsoft.com/office/drawing/2014/main" id="{AE466C93-8DF0-48E1-B8FF-1A581C70744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27" name="Text Box 133">
          <a:extLst>
            <a:ext uri="{FF2B5EF4-FFF2-40B4-BE49-F238E27FC236}">
              <a16:creationId xmlns:a16="http://schemas.microsoft.com/office/drawing/2014/main" id="{8B54315C-6A41-45F4-AC6F-01D9B6F5A95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28" name="Text Box 10">
          <a:extLst>
            <a:ext uri="{FF2B5EF4-FFF2-40B4-BE49-F238E27FC236}">
              <a16:creationId xmlns:a16="http://schemas.microsoft.com/office/drawing/2014/main" id="{6BD1D690-127E-4CCF-9266-83E64446B16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29" name="Text Box 133">
          <a:extLst>
            <a:ext uri="{FF2B5EF4-FFF2-40B4-BE49-F238E27FC236}">
              <a16:creationId xmlns:a16="http://schemas.microsoft.com/office/drawing/2014/main" id="{72090830-376A-4ECF-98EE-0084FD31500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0" name="Text Box 10">
          <a:extLst>
            <a:ext uri="{FF2B5EF4-FFF2-40B4-BE49-F238E27FC236}">
              <a16:creationId xmlns:a16="http://schemas.microsoft.com/office/drawing/2014/main" id="{61EF54D6-4B31-41B4-955F-B7808AF5A65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1" name="Text Box 133">
          <a:extLst>
            <a:ext uri="{FF2B5EF4-FFF2-40B4-BE49-F238E27FC236}">
              <a16:creationId xmlns:a16="http://schemas.microsoft.com/office/drawing/2014/main" id="{8EC94E2C-14F8-4191-87D5-B4008981E7A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2" name="Text Box 10">
          <a:extLst>
            <a:ext uri="{FF2B5EF4-FFF2-40B4-BE49-F238E27FC236}">
              <a16:creationId xmlns:a16="http://schemas.microsoft.com/office/drawing/2014/main" id="{AED9374F-1076-4226-865E-0E705EECC6C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3" name="Text Box 133">
          <a:extLst>
            <a:ext uri="{FF2B5EF4-FFF2-40B4-BE49-F238E27FC236}">
              <a16:creationId xmlns:a16="http://schemas.microsoft.com/office/drawing/2014/main" id="{6AB8B93D-DC60-4AEA-8FDA-0491DE7BE637}"/>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4" name="Text Box 10">
          <a:extLst>
            <a:ext uri="{FF2B5EF4-FFF2-40B4-BE49-F238E27FC236}">
              <a16:creationId xmlns:a16="http://schemas.microsoft.com/office/drawing/2014/main" id="{F9E58C0C-2C34-4B39-94AE-33E327E260D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5" name="Text Box 133">
          <a:extLst>
            <a:ext uri="{FF2B5EF4-FFF2-40B4-BE49-F238E27FC236}">
              <a16:creationId xmlns:a16="http://schemas.microsoft.com/office/drawing/2014/main" id="{53A23FA6-AF3E-427B-B88A-4904A4964C87}"/>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6" name="Text Box 10">
          <a:extLst>
            <a:ext uri="{FF2B5EF4-FFF2-40B4-BE49-F238E27FC236}">
              <a16:creationId xmlns:a16="http://schemas.microsoft.com/office/drawing/2014/main" id="{C5A37F81-E45E-4AC2-B314-251986D1812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7" name="Text Box 133">
          <a:extLst>
            <a:ext uri="{FF2B5EF4-FFF2-40B4-BE49-F238E27FC236}">
              <a16:creationId xmlns:a16="http://schemas.microsoft.com/office/drawing/2014/main" id="{BF45DB89-0CF0-4F70-909C-BE106ABF58A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8" name="Text Box 10">
          <a:extLst>
            <a:ext uri="{FF2B5EF4-FFF2-40B4-BE49-F238E27FC236}">
              <a16:creationId xmlns:a16="http://schemas.microsoft.com/office/drawing/2014/main" id="{E82ABB68-C310-4176-B3A4-3BCF893DBEC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39" name="Text Box 133">
          <a:extLst>
            <a:ext uri="{FF2B5EF4-FFF2-40B4-BE49-F238E27FC236}">
              <a16:creationId xmlns:a16="http://schemas.microsoft.com/office/drawing/2014/main" id="{BE39E305-AE1A-49E8-AC96-0A8CE1F5991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40" name="Text Box 10">
          <a:extLst>
            <a:ext uri="{FF2B5EF4-FFF2-40B4-BE49-F238E27FC236}">
              <a16:creationId xmlns:a16="http://schemas.microsoft.com/office/drawing/2014/main" id="{173E1CAE-7C54-47D6-904C-70211770114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41" name="Text Box 133">
          <a:extLst>
            <a:ext uri="{FF2B5EF4-FFF2-40B4-BE49-F238E27FC236}">
              <a16:creationId xmlns:a16="http://schemas.microsoft.com/office/drawing/2014/main" id="{6DBF8375-FB34-4217-96A8-62715334A14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2" name="Text Box 10">
          <a:extLst>
            <a:ext uri="{FF2B5EF4-FFF2-40B4-BE49-F238E27FC236}">
              <a16:creationId xmlns:a16="http://schemas.microsoft.com/office/drawing/2014/main" id="{02F0AB25-D49C-4BEF-82CE-FAF2033D0FF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3" name="Text Box 133">
          <a:extLst>
            <a:ext uri="{FF2B5EF4-FFF2-40B4-BE49-F238E27FC236}">
              <a16:creationId xmlns:a16="http://schemas.microsoft.com/office/drawing/2014/main" id="{30E638AD-FF4C-41A7-A1B1-AFA65CFF2E8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4" name="Text Box 10">
          <a:extLst>
            <a:ext uri="{FF2B5EF4-FFF2-40B4-BE49-F238E27FC236}">
              <a16:creationId xmlns:a16="http://schemas.microsoft.com/office/drawing/2014/main" id="{610E29AC-E213-4606-9463-1A8538502FB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5" name="Text Box 133">
          <a:extLst>
            <a:ext uri="{FF2B5EF4-FFF2-40B4-BE49-F238E27FC236}">
              <a16:creationId xmlns:a16="http://schemas.microsoft.com/office/drawing/2014/main" id="{25802A76-57D8-47AF-AE1D-AB3BBAB4731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6" name="Text Box 10">
          <a:extLst>
            <a:ext uri="{FF2B5EF4-FFF2-40B4-BE49-F238E27FC236}">
              <a16:creationId xmlns:a16="http://schemas.microsoft.com/office/drawing/2014/main" id="{52405C29-47CF-48E0-9CC1-0A14E09704B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47" name="Text Box 133">
          <a:extLst>
            <a:ext uri="{FF2B5EF4-FFF2-40B4-BE49-F238E27FC236}">
              <a16:creationId xmlns:a16="http://schemas.microsoft.com/office/drawing/2014/main" id="{7D524643-2BFF-46F8-B0AB-BE79EA3DE01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48" name="Text Box 10">
          <a:extLst>
            <a:ext uri="{FF2B5EF4-FFF2-40B4-BE49-F238E27FC236}">
              <a16:creationId xmlns:a16="http://schemas.microsoft.com/office/drawing/2014/main" id="{4E962A90-263B-4640-B48C-D72C0B567BA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49" name="Text Box 133">
          <a:extLst>
            <a:ext uri="{FF2B5EF4-FFF2-40B4-BE49-F238E27FC236}">
              <a16:creationId xmlns:a16="http://schemas.microsoft.com/office/drawing/2014/main" id="{147937C2-E5C8-40FA-8BEF-57D86EAFC83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0" name="Text Box 10">
          <a:extLst>
            <a:ext uri="{FF2B5EF4-FFF2-40B4-BE49-F238E27FC236}">
              <a16:creationId xmlns:a16="http://schemas.microsoft.com/office/drawing/2014/main" id="{F80FA56D-0523-4A98-82A1-09484165D2B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1" name="Text Box 133">
          <a:extLst>
            <a:ext uri="{FF2B5EF4-FFF2-40B4-BE49-F238E27FC236}">
              <a16:creationId xmlns:a16="http://schemas.microsoft.com/office/drawing/2014/main" id="{C7C02570-226D-4DAE-BDC9-339812FFF20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2" name="Text Box 10">
          <a:extLst>
            <a:ext uri="{FF2B5EF4-FFF2-40B4-BE49-F238E27FC236}">
              <a16:creationId xmlns:a16="http://schemas.microsoft.com/office/drawing/2014/main" id="{C54102BC-611E-436C-8ADB-5048EF5697A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3" name="Text Box 133">
          <a:extLst>
            <a:ext uri="{FF2B5EF4-FFF2-40B4-BE49-F238E27FC236}">
              <a16:creationId xmlns:a16="http://schemas.microsoft.com/office/drawing/2014/main" id="{DD27BBD8-9405-447E-8F00-CBF972A6C86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54" name="Text Box 10">
          <a:extLst>
            <a:ext uri="{FF2B5EF4-FFF2-40B4-BE49-F238E27FC236}">
              <a16:creationId xmlns:a16="http://schemas.microsoft.com/office/drawing/2014/main" id="{12F439D1-953B-4518-9793-84C7013A5C0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55" name="Text Box 133">
          <a:extLst>
            <a:ext uri="{FF2B5EF4-FFF2-40B4-BE49-F238E27FC236}">
              <a16:creationId xmlns:a16="http://schemas.microsoft.com/office/drawing/2014/main" id="{1BE8D742-AB39-467A-BB3E-EA9314DA2BA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56" name="Text Box 10">
          <a:extLst>
            <a:ext uri="{FF2B5EF4-FFF2-40B4-BE49-F238E27FC236}">
              <a16:creationId xmlns:a16="http://schemas.microsoft.com/office/drawing/2014/main" id="{7B425600-508E-4E44-98A5-409EC5DCC8C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57" name="Text Box 133">
          <a:extLst>
            <a:ext uri="{FF2B5EF4-FFF2-40B4-BE49-F238E27FC236}">
              <a16:creationId xmlns:a16="http://schemas.microsoft.com/office/drawing/2014/main" id="{2139FA32-064E-4F73-A853-435D2659A43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8" name="Text Box 10">
          <a:extLst>
            <a:ext uri="{FF2B5EF4-FFF2-40B4-BE49-F238E27FC236}">
              <a16:creationId xmlns:a16="http://schemas.microsoft.com/office/drawing/2014/main" id="{640FC9B6-AAC5-4796-B686-BA6BC68962E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59" name="Text Box 133">
          <a:extLst>
            <a:ext uri="{FF2B5EF4-FFF2-40B4-BE49-F238E27FC236}">
              <a16:creationId xmlns:a16="http://schemas.microsoft.com/office/drawing/2014/main" id="{8CC6545C-ABA3-4DDE-93FD-D867D0B7E78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0" name="Text Box 10">
          <a:extLst>
            <a:ext uri="{FF2B5EF4-FFF2-40B4-BE49-F238E27FC236}">
              <a16:creationId xmlns:a16="http://schemas.microsoft.com/office/drawing/2014/main" id="{02207F3A-A6AF-4BEA-99AB-93CCAB9DF54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1" name="Text Box 133">
          <a:extLst>
            <a:ext uri="{FF2B5EF4-FFF2-40B4-BE49-F238E27FC236}">
              <a16:creationId xmlns:a16="http://schemas.microsoft.com/office/drawing/2014/main" id="{4F340CB0-0428-4319-A74E-C4B3C7AD240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2" name="Text Box 10">
          <a:extLst>
            <a:ext uri="{FF2B5EF4-FFF2-40B4-BE49-F238E27FC236}">
              <a16:creationId xmlns:a16="http://schemas.microsoft.com/office/drawing/2014/main" id="{19AE5E0B-0F67-4AF1-A2DA-8568A38FC53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3" name="Text Box 133">
          <a:extLst>
            <a:ext uri="{FF2B5EF4-FFF2-40B4-BE49-F238E27FC236}">
              <a16:creationId xmlns:a16="http://schemas.microsoft.com/office/drawing/2014/main" id="{3A0BE378-FE36-4D1C-B18B-F70B000C75E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4" name="Text Box 10">
          <a:extLst>
            <a:ext uri="{FF2B5EF4-FFF2-40B4-BE49-F238E27FC236}">
              <a16:creationId xmlns:a16="http://schemas.microsoft.com/office/drawing/2014/main" id="{AC0B8F51-D8B6-4C9A-9C14-408E2610EE2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5" name="Text Box 133">
          <a:extLst>
            <a:ext uri="{FF2B5EF4-FFF2-40B4-BE49-F238E27FC236}">
              <a16:creationId xmlns:a16="http://schemas.microsoft.com/office/drawing/2014/main" id="{D4FEFB8C-8989-418C-9EB1-FAC84B7B8F2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6" name="Text Box 10">
          <a:extLst>
            <a:ext uri="{FF2B5EF4-FFF2-40B4-BE49-F238E27FC236}">
              <a16:creationId xmlns:a16="http://schemas.microsoft.com/office/drawing/2014/main" id="{8486FD2B-3303-4214-82E7-1F18E7DADD5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7" name="Text Box 133">
          <a:extLst>
            <a:ext uri="{FF2B5EF4-FFF2-40B4-BE49-F238E27FC236}">
              <a16:creationId xmlns:a16="http://schemas.microsoft.com/office/drawing/2014/main" id="{D8B83748-39A2-4D2C-9E22-4FDE7ED1661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8" name="Text Box 10">
          <a:extLst>
            <a:ext uri="{FF2B5EF4-FFF2-40B4-BE49-F238E27FC236}">
              <a16:creationId xmlns:a16="http://schemas.microsoft.com/office/drawing/2014/main" id="{9771B20B-9E0C-4445-9F87-5AB59074577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69" name="Text Box 133">
          <a:extLst>
            <a:ext uri="{FF2B5EF4-FFF2-40B4-BE49-F238E27FC236}">
              <a16:creationId xmlns:a16="http://schemas.microsoft.com/office/drawing/2014/main" id="{ACDC48F8-D13F-4A69-9DF4-737C3F92A11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70" name="Text Box 10">
          <a:extLst>
            <a:ext uri="{FF2B5EF4-FFF2-40B4-BE49-F238E27FC236}">
              <a16:creationId xmlns:a16="http://schemas.microsoft.com/office/drawing/2014/main" id="{B07E5925-6128-4FBC-B837-FF18A8CB3909}"/>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71" name="Text Box 133">
          <a:extLst>
            <a:ext uri="{FF2B5EF4-FFF2-40B4-BE49-F238E27FC236}">
              <a16:creationId xmlns:a16="http://schemas.microsoft.com/office/drawing/2014/main" id="{FE3C168B-FEB7-4DBF-8C08-5223DA42D0B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2" name="Text Box 10">
          <a:extLst>
            <a:ext uri="{FF2B5EF4-FFF2-40B4-BE49-F238E27FC236}">
              <a16:creationId xmlns:a16="http://schemas.microsoft.com/office/drawing/2014/main" id="{F34C0CAF-C46C-4273-9B21-57137C8ABE5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3" name="Text Box 133">
          <a:extLst>
            <a:ext uri="{FF2B5EF4-FFF2-40B4-BE49-F238E27FC236}">
              <a16:creationId xmlns:a16="http://schemas.microsoft.com/office/drawing/2014/main" id="{29065AFD-83C1-4A38-852B-666E55E74449}"/>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4" name="Text Box 10">
          <a:extLst>
            <a:ext uri="{FF2B5EF4-FFF2-40B4-BE49-F238E27FC236}">
              <a16:creationId xmlns:a16="http://schemas.microsoft.com/office/drawing/2014/main" id="{88CF5A42-39F7-497C-AABA-EC23F8D3AB86}"/>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5" name="Text Box 133">
          <a:extLst>
            <a:ext uri="{FF2B5EF4-FFF2-40B4-BE49-F238E27FC236}">
              <a16:creationId xmlns:a16="http://schemas.microsoft.com/office/drawing/2014/main" id="{E80C38C6-C4AC-471F-97D7-A209DF84E011}"/>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6" name="Text Box 10">
          <a:extLst>
            <a:ext uri="{FF2B5EF4-FFF2-40B4-BE49-F238E27FC236}">
              <a16:creationId xmlns:a16="http://schemas.microsoft.com/office/drawing/2014/main" id="{BDE8B094-5491-47E7-84B0-1FD2ED13886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77" name="Text Box 133">
          <a:extLst>
            <a:ext uri="{FF2B5EF4-FFF2-40B4-BE49-F238E27FC236}">
              <a16:creationId xmlns:a16="http://schemas.microsoft.com/office/drawing/2014/main" id="{5B60B512-D382-45FF-A26A-9BCEB00A247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78" name="Text Box 10">
          <a:extLst>
            <a:ext uri="{FF2B5EF4-FFF2-40B4-BE49-F238E27FC236}">
              <a16:creationId xmlns:a16="http://schemas.microsoft.com/office/drawing/2014/main" id="{11AFE9D4-D870-4DAE-94F2-1DA6955B45F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79" name="Text Box 133">
          <a:extLst>
            <a:ext uri="{FF2B5EF4-FFF2-40B4-BE49-F238E27FC236}">
              <a16:creationId xmlns:a16="http://schemas.microsoft.com/office/drawing/2014/main" id="{24CB5117-7AA4-4F95-A2B6-93B66A9FC18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0" name="Text Box 10">
          <a:extLst>
            <a:ext uri="{FF2B5EF4-FFF2-40B4-BE49-F238E27FC236}">
              <a16:creationId xmlns:a16="http://schemas.microsoft.com/office/drawing/2014/main" id="{5652117F-CAD4-4B26-8B07-04AD4BFC385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1" name="Text Box 133">
          <a:extLst>
            <a:ext uri="{FF2B5EF4-FFF2-40B4-BE49-F238E27FC236}">
              <a16:creationId xmlns:a16="http://schemas.microsoft.com/office/drawing/2014/main" id="{B0107E99-7E79-4E51-952B-125E27E95D5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2" name="Text Box 10">
          <a:extLst>
            <a:ext uri="{FF2B5EF4-FFF2-40B4-BE49-F238E27FC236}">
              <a16:creationId xmlns:a16="http://schemas.microsoft.com/office/drawing/2014/main" id="{89014E22-10C7-4E9E-90F5-EAD7BC7B064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3" name="Text Box 133">
          <a:extLst>
            <a:ext uri="{FF2B5EF4-FFF2-40B4-BE49-F238E27FC236}">
              <a16:creationId xmlns:a16="http://schemas.microsoft.com/office/drawing/2014/main" id="{785D7B88-AD7C-4AC4-882F-E415213EBFF7}"/>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84" name="Text Box 10">
          <a:extLst>
            <a:ext uri="{FF2B5EF4-FFF2-40B4-BE49-F238E27FC236}">
              <a16:creationId xmlns:a16="http://schemas.microsoft.com/office/drawing/2014/main" id="{B2D9CC8F-E103-4F7B-B3CC-FA4EECF23FAB}"/>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85" name="Text Box 133">
          <a:extLst>
            <a:ext uri="{FF2B5EF4-FFF2-40B4-BE49-F238E27FC236}">
              <a16:creationId xmlns:a16="http://schemas.microsoft.com/office/drawing/2014/main" id="{DAA95EE2-260B-43F2-97D3-2D8F75AC4197}"/>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86" name="Text Box 10">
          <a:extLst>
            <a:ext uri="{FF2B5EF4-FFF2-40B4-BE49-F238E27FC236}">
              <a16:creationId xmlns:a16="http://schemas.microsoft.com/office/drawing/2014/main" id="{EA0D7551-D923-44B6-A02E-DA940BBBB93E}"/>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487" name="Text Box 133">
          <a:extLst>
            <a:ext uri="{FF2B5EF4-FFF2-40B4-BE49-F238E27FC236}">
              <a16:creationId xmlns:a16="http://schemas.microsoft.com/office/drawing/2014/main" id="{1AE10015-DE6A-47D0-A53D-0650A6D6897A}"/>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8" name="Text Box 10">
          <a:extLst>
            <a:ext uri="{FF2B5EF4-FFF2-40B4-BE49-F238E27FC236}">
              <a16:creationId xmlns:a16="http://schemas.microsoft.com/office/drawing/2014/main" id="{325326E2-D482-46C1-99FE-1BE12E64D155}"/>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89" name="Text Box 133">
          <a:extLst>
            <a:ext uri="{FF2B5EF4-FFF2-40B4-BE49-F238E27FC236}">
              <a16:creationId xmlns:a16="http://schemas.microsoft.com/office/drawing/2014/main" id="{46B350B9-DD70-4674-A387-4E1A5EB987F8}"/>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0" name="Text Box 10">
          <a:extLst>
            <a:ext uri="{FF2B5EF4-FFF2-40B4-BE49-F238E27FC236}">
              <a16:creationId xmlns:a16="http://schemas.microsoft.com/office/drawing/2014/main" id="{D809DF4B-C202-4979-BB5A-123E2222E2B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1" name="Text Box 133">
          <a:extLst>
            <a:ext uri="{FF2B5EF4-FFF2-40B4-BE49-F238E27FC236}">
              <a16:creationId xmlns:a16="http://schemas.microsoft.com/office/drawing/2014/main" id="{F32F15E1-421F-4546-820B-2E5831216461}"/>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2" name="Text Box 10">
          <a:extLst>
            <a:ext uri="{FF2B5EF4-FFF2-40B4-BE49-F238E27FC236}">
              <a16:creationId xmlns:a16="http://schemas.microsoft.com/office/drawing/2014/main" id="{387C443C-248F-4787-A797-2A764CF6C3B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3" name="Text Box 133">
          <a:extLst>
            <a:ext uri="{FF2B5EF4-FFF2-40B4-BE49-F238E27FC236}">
              <a16:creationId xmlns:a16="http://schemas.microsoft.com/office/drawing/2014/main" id="{C928E1E0-BC0F-4EF0-A9E1-5A6C3B242E4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4" name="Text Box 10">
          <a:extLst>
            <a:ext uri="{FF2B5EF4-FFF2-40B4-BE49-F238E27FC236}">
              <a16:creationId xmlns:a16="http://schemas.microsoft.com/office/drawing/2014/main" id="{DD7570CE-73A1-4E65-8503-5138CE1F853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5" name="Text Box 133">
          <a:extLst>
            <a:ext uri="{FF2B5EF4-FFF2-40B4-BE49-F238E27FC236}">
              <a16:creationId xmlns:a16="http://schemas.microsoft.com/office/drawing/2014/main" id="{229FFA5F-DD9E-4D65-9F68-6EB11043E32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6" name="Text Box 10">
          <a:extLst>
            <a:ext uri="{FF2B5EF4-FFF2-40B4-BE49-F238E27FC236}">
              <a16:creationId xmlns:a16="http://schemas.microsoft.com/office/drawing/2014/main" id="{1FEA09D2-E5AE-44EE-A5D0-AC4F6C04B516}"/>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7" name="Text Box 133">
          <a:extLst>
            <a:ext uri="{FF2B5EF4-FFF2-40B4-BE49-F238E27FC236}">
              <a16:creationId xmlns:a16="http://schemas.microsoft.com/office/drawing/2014/main" id="{C82125E5-9FA7-4771-A1CD-61B9C98EFF2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8" name="Text Box 10">
          <a:extLst>
            <a:ext uri="{FF2B5EF4-FFF2-40B4-BE49-F238E27FC236}">
              <a16:creationId xmlns:a16="http://schemas.microsoft.com/office/drawing/2014/main" id="{ECDDD250-77A9-4BDC-BE1D-F3FBC2CF5CB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499" name="Text Box 133">
          <a:extLst>
            <a:ext uri="{FF2B5EF4-FFF2-40B4-BE49-F238E27FC236}">
              <a16:creationId xmlns:a16="http://schemas.microsoft.com/office/drawing/2014/main" id="{D926B98F-B2E6-4FD4-B09B-9CF5C4F5EDD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00" name="Text Box 10">
          <a:extLst>
            <a:ext uri="{FF2B5EF4-FFF2-40B4-BE49-F238E27FC236}">
              <a16:creationId xmlns:a16="http://schemas.microsoft.com/office/drawing/2014/main" id="{9FEAB43A-09A6-4482-9BE1-5A5A5A2E441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01" name="Text Box 133">
          <a:extLst>
            <a:ext uri="{FF2B5EF4-FFF2-40B4-BE49-F238E27FC236}">
              <a16:creationId xmlns:a16="http://schemas.microsoft.com/office/drawing/2014/main" id="{EAC2C565-CAF2-4279-A467-F3B37213223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02" name="Text Box 10">
          <a:extLst>
            <a:ext uri="{FF2B5EF4-FFF2-40B4-BE49-F238E27FC236}">
              <a16:creationId xmlns:a16="http://schemas.microsoft.com/office/drawing/2014/main" id="{5C9EB5B4-DEBD-4B93-AE46-69E3605DA0F3}"/>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03" name="Text Box 133">
          <a:extLst>
            <a:ext uri="{FF2B5EF4-FFF2-40B4-BE49-F238E27FC236}">
              <a16:creationId xmlns:a16="http://schemas.microsoft.com/office/drawing/2014/main" id="{CC3EE9D8-6698-46E0-8D5C-84FF8B13573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4" name="Text Box 10">
          <a:extLst>
            <a:ext uri="{FF2B5EF4-FFF2-40B4-BE49-F238E27FC236}">
              <a16:creationId xmlns:a16="http://schemas.microsoft.com/office/drawing/2014/main" id="{DB6FB150-2A11-4FF5-BB5A-4C18B44D9BB7}"/>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5" name="Text Box 133">
          <a:extLst>
            <a:ext uri="{FF2B5EF4-FFF2-40B4-BE49-F238E27FC236}">
              <a16:creationId xmlns:a16="http://schemas.microsoft.com/office/drawing/2014/main" id="{5DCBE24B-A50E-4604-83D2-11EA8CE96C65}"/>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6" name="Text Box 10">
          <a:extLst>
            <a:ext uri="{FF2B5EF4-FFF2-40B4-BE49-F238E27FC236}">
              <a16:creationId xmlns:a16="http://schemas.microsoft.com/office/drawing/2014/main" id="{08758D2C-4FBC-41A0-AE1C-6E5ABD0FB9D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7" name="Text Box 133">
          <a:extLst>
            <a:ext uri="{FF2B5EF4-FFF2-40B4-BE49-F238E27FC236}">
              <a16:creationId xmlns:a16="http://schemas.microsoft.com/office/drawing/2014/main" id="{10DB111E-8F21-4DB1-A7CA-9EC62F15EFF3}"/>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8" name="Text Box 10">
          <a:extLst>
            <a:ext uri="{FF2B5EF4-FFF2-40B4-BE49-F238E27FC236}">
              <a16:creationId xmlns:a16="http://schemas.microsoft.com/office/drawing/2014/main" id="{ABE75F3B-4DBE-42AD-B6E2-526987483CA2}"/>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09" name="Text Box 133">
          <a:extLst>
            <a:ext uri="{FF2B5EF4-FFF2-40B4-BE49-F238E27FC236}">
              <a16:creationId xmlns:a16="http://schemas.microsoft.com/office/drawing/2014/main" id="{F81D062E-BE40-4063-837F-FDD4D5E3502C}"/>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0" name="Text Box 10">
          <a:extLst>
            <a:ext uri="{FF2B5EF4-FFF2-40B4-BE49-F238E27FC236}">
              <a16:creationId xmlns:a16="http://schemas.microsoft.com/office/drawing/2014/main" id="{7C46EA88-3EA4-40A3-AFDF-B7603C0D936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1" name="Text Box 133">
          <a:extLst>
            <a:ext uri="{FF2B5EF4-FFF2-40B4-BE49-F238E27FC236}">
              <a16:creationId xmlns:a16="http://schemas.microsoft.com/office/drawing/2014/main" id="{33415ECB-62AB-4D4A-8C69-03C39D407BE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2" name="Text Box 10">
          <a:extLst>
            <a:ext uri="{FF2B5EF4-FFF2-40B4-BE49-F238E27FC236}">
              <a16:creationId xmlns:a16="http://schemas.microsoft.com/office/drawing/2014/main" id="{EE152E77-DF5A-479E-8D75-09640390903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3" name="Text Box 133">
          <a:extLst>
            <a:ext uri="{FF2B5EF4-FFF2-40B4-BE49-F238E27FC236}">
              <a16:creationId xmlns:a16="http://schemas.microsoft.com/office/drawing/2014/main" id="{F546A1EB-D348-42AA-B4DE-35DAFAC7038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4" name="Text Box 10">
          <a:extLst>
            <a:ext uri="{FF2B5EF4-FFF2-40B4-BE49-F238E27FC236}">
              <a16:creationId xmlns:a16="http://schemas.microsoft.com/office/drawing/2014/main" id="{287ADB8D-4248-42AF-BACA-4BFE8998977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15" name="Text Box 133">
          <a:extLst>
            <a:ext uri="{FF2B5EF4-FFF2-40B4-BE49-F238E27FC236}">
              <a16:creationId xmlns:a16="http://schemas.microsoft.com/office/drawing/2014/main" id="{4487ECA5-2533-4F23-A170-54A3859C337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16" name="Text Box 10">
          <a:extLst>
            <a:ext uri="{FF2B5EF4-FFF2-40B4-BE49-F238E27FC236}">
              <a16:creationId xmlns:a16="http://schemas.microsoft.com/office/drawing/2014/main" id="{BFE0F4C4-BB97-48B5-9FA8-733FB270D37F}"/>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17" name="Text Box 133">
          <a:extLst>
            <a:ext uri="{FF2B5EF4-FFF2-40B4-BE49-F238E27FC236}">
              <a16:creationId xmlns:a16="http://schemas.microsoft.com/office/drawing/2014/main" id="{55CCA39A-8702-47F5-A08F-E04EB68EF824}"/>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18" name="Text Box 10">
          <a:extLst>
            <a:ext uri="{FF2B5EF4-FFF2-40B4-BE49-F238E27FC236}">
              <a16:creationId xmlns:a16="http://schemas.microsoft.com/office/drawing/2014/main" id="{73959705-64E5-4EBE-8DBD-0E68D35A3E68}"/>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540519" name="Text Box 133">
          <a:extLst>
            <a:ext uri="{FF2B5EF4-FFF2-40B4-BE49-F238E27FC236}">
              <a16:creationId xmlns:a16="http://schemas.microsoft.com/office/drawing/2014/main" id="{0CF64722-2E3E-437E-B193-086F2FA95F80}"/>
            </a:ext>
          </a:extLst>
        </xdr:cNvPr>
        <xdr:cNvSpPr txBox="1">
          <a:spLocks noChangeArrowheads="1"/>
        </xdr:cNvSpPr>
      </xdr:nvSpPr>
      <xdr:spPr bwMode="auto">
        <a:xfrm>
          <a:off x="29954220" y="2514600"/>
          <a:ext cx="12192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0" name="Text Box 10">
          <a:extLst>
            <a:ext uri="{FF2B5EF4-FFF2-40B4-BE49-F238E27FC236}">
              <a16:creationId xmlns:a16="http://schemas.microsoft.com/office/drawing/2014/main" id="{7CA471AA-F56A-4588-A896-2A221829805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1" name="Text Box 133">
          <a:extLst>
            <a:ext uri="{FF2B5EF4-FFF2-40B4-BE49-F238E27FC236}">
              <a16:creationId xmlns:a16="http://schemas.microsoft.com/office/drawing/2014/main" id="{D4AE799A-886D-420E-9884-4FD5319DBE4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2" name="Text Box 10">
          <a:extLst>
            <a:ext uri="{FF2B5EF4-FFF2-40B4-BE49-F238E27FC236}">
              <a16:creationId xmlns:a16="http://schemas.microsoft.com/office/drawing/2014/main" id="{A2E09478-6224-48AE-933A-59756799DB49}"/>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3" name="Text Box 133">
          <a:extLst>
            <a:ext uri="{FF2B5EF4-FFF2-40B4-BE49-F238E27FC236}">
              <a16:creationId xmlns:a16="http://schemas.microsoft.com/office/drawing/2014/main" id="{0938D2FF-679B-43A5-8A39-D41AD262652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4" name="Text Box 10">
          <a:extLst>
            <a:ext uri="{FF2B5EF4-FFF2-40B4-BE49-F238E27FC236}">
              <a16:creationId xmlns:a16="http://schemas.microsoft.com/office/drawing/2014/main" id="{BA8A461D-DC75-4823-91A5-E7BE8358810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5" name="Text Box 133">
          <a:extLst>
            <a:ext uri="{FF2B5EF4-FFF2-40B4-BE49-F238E27FC236}">
              <a16:creationId xmlns:a16="http://schemas.microsoft.com/office/drawing/2014/main" id="{7EAF8F19-9BA6-4B77-98C9-F5F6F321B8EE}"/>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6" name="Text Box 10">
          <a:extLst>
            <a:ext uri="{FF2B5EF4-FFF2-40B4-BE49-F238E27FC236}">
              <a16:creationId xmlns:a16="http://schemas.microsoft.com/office/drawing/2014/main" id="{3560F783-C526-4656-AA2E-212173C092A4}"/>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7" name="Text Box 133">
          <a:extLst>
            <a:ext uri="{FF2B5EF4-FFF2-40B4-BE49-F238E27FC236}">
              <a16:creationId xmlns:a16="http://schemas.microsoft.com/office/drawing/2014/main" id="{A2049016-E439-492A-8353-1A2A76D1FABF}"/>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8" name="Text Box 10">
          <a:extLst>
            <a:ext uri="{FF2B5EF4-FFF2-40B4-BE49-F238E27FC236}">
              <a16:creationId xmlns:a16="http://schemas.microsoft.com/office/drawing/2014/main" id="{D3F48918-54BF-4175-BAC5-5340B2316DD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29" name="Text Box 133">
          <a:extLst>
            <a:ext uri="{FF2B5EF4-FFF2-40B4-BE49-F238E27FC236}">
              <a16:creationId xmlns:a16="http://schemas.microsoft.com/office/drawing/2014/main" id="{5E4C094A-5028-489C-9E09-3AEDE7B1E42A}"/>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0" name="Text Box 10">
          <a:extLst>
            <a:ext uri="{FF2B5EF4-FFF2-40B4-BE49-F238E27FC236}">
              <a16:creationId xmlns:a16="http://schemas.microsoft.com/office/drawing/2014/main" id="{90E9FF60-8FA8-40EA-B458-2AC5EF8FDEA9}"/>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1" name="Text Box 133">
          <a:extLst>
            <a:ext uri="{FF2B5EF4-FFF2-40B4-BE49-F238E27FC236}">
              <a16:creationId xmlns:a16="http://schemas.microsoft.com/office/drawing/2014/main" id="{AB0A1695-F7F3-47C9-8163-D7054EC60339}"/>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2" name="Text Box 10">
          <a:extLst>
            <a:ext uri="{FF2B5EF4-FFF2-40B4-BE49-F238E27FC236}">
              <a16:creationId xmlns:a16="http://schemas.microsoft.com/office/drawing/2014/main" id="{71B38EF9-A8C3-4209-A7EC-F31409B8EC1C}"/>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3" name="Text Box 133">
          <a:extLst>
            <a:ext uri="{FF2B5EF4-FFF2-40B4-BE49-F238E27FC236}">
              <a16:creationId xmlns:a16="http://schemas.microsoft.com/office/drawing/2014/main" id="{7D0717F9-93DD-4593-9C2C-ED4B6CCE0570}"/>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4" name="Text Box 10">
          <a:extLst>
            <a:ext uri="{FF2B5EF4-FFF2-40B4-BE49-F238E27FC236}">
              <a16:creationId xmlns:a16="http://schemas.microsoft.com/office/drawing/2014/main" id="{06965F75-E29F-4455-ADF9-5792A0A2F01D}"/>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5" name="Text Box 133">
          <a:extLst>
            <a:ext uri="{FF2B5EF4-FFF2-40B4-BE49-F238E27FC236}">
              <a16:creationId xmlns:a16="http://schemas.microsoft.com/office/drawing/2014/main" id="{E29840C0-DC0B-47E6-B9CB-59794715346B}"/>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6" name="Text Box 10">
          <a:extLst>
            <a:ext uri="{FF2B5EF4-FFF2-40B4-BE49-F238E27FC236}">
              <a16:creationId xmlns:a16="http://schemas.microsoft.com/office/drawing/2014/main" id="{B9CEA56E-A5A5-4EA0-8587-59D716BC360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540537" name="Text Box 133">
          <a:extLst>
            <a:ext uri="{FF2B5EF4-FFF2-40B4-BE49-F238E27FC236}">
              <a16:creationId xmlns:a16="http://schemas.microsoft.com/office/drawing/2014/main" id="{D4860DEF-8030-42DB-BEB0-84DDA078DAF2}"/>
            </a:ext>
          </a:extLst>
        </xdr:cNvPr>
        <xdr:cNvSpPr txBox="1">
          <a:spLocks noChangeArrowheads="1"/>
        </xdr:cNvSpPr>
      </xdr:nvSpPr>
      <xdr:spPr bwMode="auto">
        <a:xfrm>
          <a:off x="29954220" y="2514600"/>
          <a:ext cx="1219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66" name="Text Box 10">
          <a:extLst>
            <a:ext uri="{FF2B5EF4-FFF2-40B4-BE49-F238E27FC236}">
              <a16:creationId xmlns:a16="http://schemas.microsoft.com/office/drawing/2014/main" id="{2026E2DA-2BF7-44FA-9EA8-83338A8F1C7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67" name="Text Box 133">
          <a:extLst>
            <a:ext uri="{FF2B5EF4-FFF2-40B4-BE49-F238E27FC236}">
              <a16:creationId xmlns:a16="http://schemas.microsoft.com/office/drawing/2014/main" id="{77C93795-62BE-41AA-9DB4-107A25A2AA2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68" name="Text Box 10">
          <a:extLst>
            <a:ext uri="{FF2B5EF4-FFF2-40B4-BE49-F238E27FC236}">
              <a16:creationId xmlns:a16="http://schemas.microsoft.com/office/drawing/2014/main" id="{8997E909-6726-4D56-AD37-0198E7461DB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69" name="Text Box 133">
          <a:extLst>
            <a:ext uri="{FF2B5EF4-FFF2-40B4-BE49-F238E27FC236}">
              <a16:creationId xmlns:a16="http://schemas.microsoft.com/office/drawing/2014/main" id="{3B94492E-E039-48FD-B14F-A8338D48B22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0" name="Text Box 10">
          <a:extLst>
            <a:ext uri="{FF2B5EF4-FFF2-40B4-BE49-F238E27FC236}">
              <a16:creationId xmlns:a16="http://schemas.microsoft.com/office/drawing/2014/main" id="{66721FB2-64ED-44CE-926E-18ABCCA9689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1" name="Text Box 133">
          <a:extLst>
            <a:ext uri="{FF2B5EF4-FFF2-40B4-BE49-F238E27FC236}">
              <a16:creationId xmlns:a16="http://schemas.microsoft.com/office/drawing/2014/main" id="{86D642C7-895E-45AD-A6BC-1D531B5FC3D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2" name="Text Box 10">
          <a:extLst>
            <a:ext uri="{FF2B5EF4-FFF2-40B4-BE49-F238E27FC236}">
              <a16:creationId xmlns:a16="http://schemas.microsoft.com/office/drawing/2014/main" id="{718CB069-829D-4DC2-B0F7-6FDCF2A5F7E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3" name="Text Box 133">
          <a:extLst>
            <a:ext uri="{FF2B5EF4-FFF2-40B4-BE49-F238E27FC236}">
              <a16:creationId xmlns:a16="http://schemas.microsoft.com/office/drawing/2014/main" id="{97136D3B-CA85-43D7-ABE2-B25B8C3DEC2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4" name="Text Box 10">
          <a:extLst>
            <a:ext uri="{FF2B5EF4-FFF2-40B4-BE49-F238E27FC236}">
              <a16:creationId xmlns:a16="http://schemas.microsoft.com/office/drawing/2014/main" id="{F4EF06F3-BEF1-474D-A5C4-9F1C71E2A60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5" name="Text Box 133">
          <a:extLst>
            <a:ext uri="{FF2B5EF4-FFF2-40B4-BE49-F238E27FC236}">
              <a16:creationId xmlns:a16="http://schemas.microsoft.com/office/drawing/2014/main" id="{C7A0DADE-E2A1-4653-89DC-44E8927D7DD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6" name="Text Box 10">
          <a:extLst>
            <a:ext uri="{FF2B5EF4-FFF2-40B4-BE49-F238E27FC236}">
              <a16:creationId xmlns:a16="http://schemas.microsoft.com/office/drawing/2014/main" id="{45535488-9A83-493E-B6AE-599DA586577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7" name="Text Box 133">
          <a:extLst>
            <a:ext uri="{FF2B5EF4-FFF2-40B4-BE49-F238E27FC236}">
              <a16:creationId xmlns:a16="http://schemas.microsoft.com/office/drawing/2014/main" id="{BF689627-A009-45C3-A06C-2D881B248EC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8" name="Text Box 10">
          <a:extLst>
            <a:ext uri="{FF2B5EF4-FFF2-40B4-BE49-F238E27FC236}">
              <a16:creationId xmlns:a16="http://schemas.microsoft.com/office/drawing/2014/main" id="{27968EC8-3D4F-439F-B140-AA56F4BD84D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79" name="Text Box 133">
          <a:extLst>
            <a:ext uri="{FF2B5EF4-FFF2-40B4-BE49-F238E27FC236}">
              <a16:creationId xmlns:a16="http://schemas.microsoft.com/office/drawing/2014/main" id="{EBB4EA4A-7E3A-4272-BF52-460C1DFC415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0" name="Text Box 10">
          <a:extLst>
            <a:ext uri="{FF2B5EF4-FFF2-40B4-BE49-F238E27FC236}">
              <a16:creationId xmlns:a16="http://schemas.microsoft.com/office/drawing/2014/main" id="{1220B231-1A45-4833-9A6A-221B8B46622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1" name="Text Box 133">
          <a:extLst>
            <a:ext uri="{FF2B5EF4-FFF2-40B4-BE49-F238E27FC236}">
              <a16:creationId xmlns:a16="http://schemas.microsoft.com/office/drawing/2014/main" id="{144C7F91-E569-40E2-BC75-8BA1B686467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2" name="Text Box 10">
          <a:extLst>
            <a:ext uri="{FF2B5EF4-FFF2-40B4-BE49-F238E27FC236}">
              <a16:creationId xmlns:a16="http://schemas.microsoft.com/office/drawing/2014/main" id="{B479BC92-CD50-43B0-B1D6-745F3D5B9AF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3" name="Text Box 133">
          <a:extLst>
            <a:ext uri="{FF2B5EF4-FFF2-40B4-BE49-F238E27FC236}">
              <a16:creationId xmlns:a16="http://schemas.microsoft.com/office/drawing/2014/main" id="{0F37983F-4E88-4D0D-9605-3E5DFC589B5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4" name="Text Box 10">
          <a:extLst>
            <a:ext uri="{FF2B5EF4-FFF2-40B4-BE49-F238E27FC236}">
              <a16:creationId xmlns:a16="http://schemas.microsoft.com/office/drawing/2014/main" id="{4AEBF6C0-3B13-4565-AB13-78E20B3F99B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5" name="Text Box 133">
          <a:extLst>
            <a:ext uri="{FF2B5EF4-FFF2-40B4-BE49-F238E27FC236}">
              <a16:creationId xmlns:a16="http://schemas.microsoft.com/office/drawing/2014/main" id="{0FF9ACF7-398F-4234-9BDC-50A1620EB10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6" name="Text Box 10">
          <a:extLst>
            <a:ext uri="{FF2B5EF4-FFF2-40B4-BE49-F238E27FC236}">
              <a16:creationId xmlns:a16="http://schemas.microsoft.com/office/drawing/2014/main" id="{A6689D8F-09A4-407E-B266-6784D848311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7" name="Text Box 133">
          <a:extLst>
            <a:ext uri="{FF2B5EF4-FFF2-40B4-BE49-F238E27FC236}">
              <a16:creationId xmlns:a16="http://schemas.microsoft.com/office/drawing/2014/main" id="{2320F326-4D86-4D06-A280-4C4E5BB7E7B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8" name="Text Box 10">
          <a:extLst>
            <a:ext uri="{FF2B5EF4-FFF2-40B4-BE49-F238E27FC236}">
              <a16:creationId xmlns:a16="http://schemas.microsoft.com/office/drawing/2014/main" id="{E0E0D20F-16EB-4A87-9530-6185A658B28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89" name="Text Box 133">
          <a:extLst>
            <a:ext uri="{FF2B5EF4-FFF2-40B4-BE49-F238E27FC236}">
              <a16:creationId xmlns:a16="http://schemas.microsoft.com/office/drawing/2014/main" id="{62451C65-4C1D-4278-8AD3-9E5E3991843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0" name="Text Box 10">
          <a:extLst>
            <a:ext uri="{FF2B5EF4-FFF2-40B4-BE49-F238E27FC236}">
              <a16:creationId xmlns:a16="http://schemas.microsoft.com/office/drawing/2014/main" id="{444B1A0A-744F-4244-96EC-B71873A7DBB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1" name="Text Box 133">
          <a:extLst>
            <a:ext uri="{FF2B5EF4-FFF2-40B4-BE49-F238E27FC236}">
              <a16:creationId xmlns:a16="http://schemas.microsoft.com/office/drawing/2014/main" id="{396E964B-36A1-4AA7-AC9B-0C0B05F8DC5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2" name="Text Box 10">
          <a:extLst>
            <a:ext uri="{FF2B5EF4-FFF2-40B4-BE49-F238E27FC236}">
              <a16:creationId xmlns:a16="http://schemas.microsoft.com/office/drawing/2014/main" id="{FC921D8C-ECBD-4837-AEB9-98A76D7F94E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3" name="Text Box 133">
          <a:extLst>
            <a:ext uri="{FF2B5EF4-FFF2-40B4-BE49-F238E27FC236}">
              <a16:creationId xmlns:a16="http://schemas.microsoft.com/office/drawing/2014/main" id="{581A24A7-6147-4011-B25B-26261CBD10F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4" name="Text Box 10">
          <a:extLst>
            <a:ext uri="{FF2B5EF4-FFF2-40B4-BE49-F238E27FC236}">
              <a16:creationId xmlns:a16="http://schemas.microsoft.com/office/drawing/2014/main" id="{DBC813D5-1AE0-4A20-8E6C-565EFC2FB99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5" name="Text Box 133">
          <a:extLst>
            <a:ext uri="{FF2B5EF4-FFF2-40B4-BE49-F238E27FC236}">
              <a16:creationId xmlns:a16="http://schemas.microsoft.com/office/drawing/2014/main" id="{D3D53742-5F57-404E-8375-7683ED50BD1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6" name="Text Box 10">
          <a:extLst>
            <a:ext uri="{FF2B5EF4-FFF2-40B4-BE49-F238E27FC236}">
              <a16:creationId xmlns:a16="http://schemas.microsoft.com/office/drawing/2014/main" id="{EED7B8B9-9B75-4DC6-B0CB-7D46AC5A239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7" name="Text Box 133">
          <a:extLst>
            <a:ext uri="{FF2B5EF4-FFF2-40B4-BE49-F238E27FC236}">
              <a16:creationId xmlns:a16="http://schemas.microsoft.com/office/drawing/2014/main" id="{C1613612-BA29-441A-87C7-F5C8D5005B1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8" name="Text Box 10">
          <a:extLst>
            <a:ext uri="{FF2B5EF4-FFF2-40B4-BE49-F238E27FC236}">
              <a16:creationId xmlns:a16="http://schemas.microsoft.com/office/drawing/2014/main" id="{88F87101-6086-4B1C-8F90-E51A9214307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699" name="Text Box 133">
          <a:extLst>
            <a:ext uri="{FF2B5EF4-FFF2-40B4-BE49-F238E27FC236}">
              <a16:creationId xmlns:a16="http://schemas.microsoft.com/office/drawing/2014/main" id="{674656FB-6DB8-49CB-AEB7-A4DD7FB2152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0" name="Text Box 10">
          <a:extLst>
            <a:ext uri="{FF2B5EF4-FFF2-40B4-BE49-F238E27FC236}">
              <a16:creationId xmlns:a16="http://schemas.microsoft.com/office/drawing/2014/main" id="{3627D832-D720-4C09-B42B-6A0FAB4FA4B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1" name="Text Box 133">
          <a:extLst>
            <a:ext uri="{FF2B5EF4-FFF2-40B4-BE49-F238E27FC236}">
              <a16:creationId xmlns:a16="http://schemas.microsoft.com/office/drawing/2014/main" id="{0E82F25A-E399-492C-93AC-83AC7524272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2" name="Text Box 10">
          <a:extLst>
            <a:ext uri="{FF2B5EF4-FFF2-40B4-BE49-F238E27FC236}">
              <a16:creationId xmlns:a16="http://schemas.microsoft.com/office/drawing/2014/main" id="{60465DCD-258B-4A0F-A43C-DD58DA0F103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3" name="Text Box 133">
          <a:extLst>
            <a:ext uri="{FF2B5EF4-FFF2-40B4-BE49-F238E27FC236}">
              <a16:creationId xmlns:a16="http://schemas.microsoft.com/office/drawing/2014/main" id="{2100F236-8783-4DE0-88C3-12C03BE4CC8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4" name="Text Box 10">
          <a:extLst>
            <a:ext uri="{FF2B5EF4-FFF2-40B4-BE49-F238E27FC236}">
              <a16:creationId xmlns:a16="http://schemas.microsoft.com/office/drawing/2014/main" id="{8418E911-4ECD-4CE6-A9D7-3DE390B5C0C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5" name="Text Box 133">
          <a:extLst>
            <a:ext uri="{FF2B5EF4-FFF2-40B4-BE49-F238E27FC236}">
              <a16:creationId xmlns:a16="http://schemas.microsoft.com/office/drawing/2014/main" id="{8D0AE3E5-143E-4822-AE9B-C9E74B07EBF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6" name="Text Box 10">
          <a:extLst>
            <a:ext uri="{FF2B5EF4-FFF2-40B4-BE49-F238E27FC236}">
              <a16:creationId xmlns:a16="http://schemas.microsoft.com/office/drawing/2014/main" id="{CA7F68C7-7CE2-4C66-9738-EFC4BB7875C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7" name="Text Box 133">
          <a:extLst>
            <a:ext uri="{FF2B5EF4-FFF2-40B4-BE49-F238E27FC236}">
              <a16:creationId xmlns:a16="http://schemas.microsoft.com/office/drawing/2014/main" id="{D445EE49-822B-40BB-A19E-D5EC8F02521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8" name="Text Box 10">
          <a:extLst>
            <a:ext uri="{FF2B5EF4-FFF2-40B4-BE49-F238E27FC236}">
              <a16:creationId xmlns:a16="http://schemas.microsoft.com/office/drawing/2014/main" id="{3535B6AD-CF32-40BE-8D01-20B76186B0B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09" name="Text Box 133">
          <a:extLst>
            <a:ext uri="{FF2B5EF4-FFF2-40B4-BE49-F238E27FC236}">
              <a16:creationId xmlns:a16="http://schemas.microsoft.com/office/drawing/2014/main" id="{7D6E8588-54B5-4B95-8616-840076FE24A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10" name="Text Box 10">
          <a:extLst>
            <a:ext uri="{FF2B5EF4-FFF2-40B4-BE49-F238E27FC236}">
              <a16:creationId xmlns:a16="http://schemas.microsoft.com/office/drawing/2014/main" id="{D81787E7-81D2-4FF6-95CC-0744D1C3FC7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11" name="Text Box 133">
          <a:extLst>
            <a:ext uri="{FF2B5EF4-FFF2-40B4-BE49-F238E27FC236}">
              <a16:creationId xmlns:a16="http://schemas.microsoft.com/office/drawing/2014/main" id="{206C0FC2-8219-46C8-B9E5-AF8A21BF616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2" name="Text Box 10">
          <a:extLst>
            <a:ext uri="{FF2B5EF4-FFF2-40B4-BE49-F238E27FC236}">
              <a16:creationId xmlns:a16="http://schemas.microsoft.com/office/drawing/2014/main" id="{D436B41E-7DBF-4357-83F7-8ECF2AA20F3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3" name="Text Box 133">
          <a:extLst>
            <a:ext uri="{FF2B5EF4-FFF2-40B4-BE49-F238E27FC236}">
              <a16:creationId xmlns:a16="http://schemas.microsoft.com/office/drawing/2014/main" id="{83407555-5A82-4B2A-B8C3-297CAE8BE54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4" name="Text Box 10">
          <a:extLst>
            <a:ext uri="{FF2B5EF4-FFF2-40B4-BE49-F238E27FC236}">
              <a16:creationId xmlns:a16="http://schemas.microsoft.com/office/drawing/2014/main" id="{B0654D88-0CD9-4BEC-BFD7-A997CEFC736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5" name="Text Box 133">
          <a:extLst>
            <a:ext uri="{FF2B5EF4-FFF2-40B4-BE49-F238E27FC236}">
              <a16:creationId xmlns:a16="http://schemas.microsoft.com/office/drawing/2014/main" id="{EB68E212-C2F6-44C1-80A3-7EC81A2AFB8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6" name="Text Box 10">
          <a:extLst>
            <a:ext uri="{FF2B5EF4-FFF2-40B4-BE49-F238E27FC236}">
              <a16:creationId xmlns:a16="http://schemas.microsoft.com/office/drawing/2014/main" id="{B15FD693-DCB8-4654-A00B-0A9D7EF5F3B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17" name="Text Box 133">
          <a:extLst>
            <a:ext uri="{FF2B5EF4-FFF2-40B4-BE49-F238E27FC236}">
              <a16:creationId xmlns:a16="http://schemas.microsoft.com/office/drawing/2014/main" id="{EA21D328-BE99-4AE3-B340-BBBE56BD1BE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18" name="Text Box 10">
          <a:extLst>
            <a:ext uri="{FF2B5EF4-FFF2-40B4-BE49-F238E27FC236}">
              <a16:creationId xmlns:a16="http://schemas.microsoft.com/office/drawing/2014/main" id="{764CD5D1-6D40-4ADA-A768-21275CF7B3B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19" name="Text Box 133">
          <a:extLst>
            <a:ext uri="{FF2B5EF4-FFF2-40B4-BE49-F238E27FC236}">
              <a16:creationId xmlns:a16="http://schemas.microsoft.com/office/drawing/2014/main" id="{055BD389-2DF1-47D2-97A5-85F28E46E35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20" name="Text Box 10">
          <a:extLst>
            <a:ext uri="{FF2B5EF4-FFF2-40B4-BE49-F238E27FC236}">
              <a16:creationId xmlns:a16="http://schemas.microsoft.com/office/drawing/2014/main" id="{8C9B7BED-6E2F-4377-91E3-C34846099B9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21" name="Text Box 133">
          <a:extLst>
            <a:ext uri="{FF2B5EF4-FFF2-40B4-BE49-F238E27FC236}">
              <a16:creationId xmlns:a16="http://schemas.microsoft.com/office/drawing/2014/main" id="{F5BC7B07-45BB-448C-B7C2-71EA56F8EA5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2" name="Text Box 10">
          <a:extLst>
            <a:ext uri="{FF2B5EF4-FFF2-40B4-BE49-F238E27FC236}">
              <a16:creationId xmlns:a16="http://schemas.microsoft.com/office/drawing/2014/main" id="{BD8A0F64-A59C-435B-83BE-1C856A903CC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3" name="Text Box 133">
          <a:extLst>
            <a:ext uri="{FF2B5EF4-FFF2-40B4-BE49-F238E27FC236}">
              <a16:creationId xmlns:a16="http://schemas.microsoft.com/office/drawing/2014/main" id="{97EC078D-25D8-43A0-A921-C8B899A8C9E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4" name="Text Box 10">
          <a:extLst>
            <a:ext uri="{FF2B5EF4-FFF2-40B4-BE49-F238E27FC236}">
              <a16:creationId xmlns:a16="http://schemas.microsoft.com/office/drawing/2014/main" id="{103EB128-3D4B-41F3-A6FB-A3A7E86A9CC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5" name="Text Box 133">
          <a:extLst>
            <a:ext uri="{FF2B5EF4-FFF2-40B4-BE49-F238E27FC236}">
              <a16:creationId xmlns:a16="http://schemas.microsoft.com/office/drawing/2014/main" id="{1543674D-FD55-41DF-AE71-CA46911382D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6" name="Text Box 10">
          <a:extLst>
            <a:ext uri="{FF2B5EF4-FFF2-40B4-BE49-F238E27FC236}">
              <a16:creationId xmlns:a16="http://schemas.microsoft.com/office/drawing/2014/main" id="{EF4B2513-9A01-4546-BD65-DB3871C26B7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7" name="Text Box 133">
          <a:extLst>
            <a:ext uri="{FF2B5EF4-FFF2-40B4-BE49-F238E27FC236}">
              <a16:creationId xmlns:a16="http://schemas.microsoft.com/office/drawing/2014/main" id="{0799AD18-F463-4604-B711-EFA12B03FCC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8" name="Text Box 10">
          <a:extLst>
            <a:ext uri="{FF2B5EF4-FFF2-40B4-BE49-F238E27FC236}">
              <a16:creationId xmlns:a16="http://schemas.microsoft.com/office/drawing/2014/main" id="{97C322E9-F3B9-4D35-9506-C8D2A3050E8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29" name="Text Box 133">
          <a:extLst>
            <a:ext uri="{FF2B5EF4-FFF2-40B4-BE49-F238E27FC236}">
              <a16:creationId xmlns:a16="http://schemas.microsoft.com/office/drawing/2014/main" id="{ACDACEDE-E186-48B7-BA32-E6E72932C84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0" name="Text Box 10">
          <a:extLst>
            <a:ext uri="{FF2B5EF4-FFF2-40B4-BE49-F238E27FC236}">
              <a16:creationId xmlns:a16="http://schemas.microsoft.com/office/drawing/2014/main" id="{5A6A284E-1AC3-49E3-9C45-ECDD0E1E239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1" name="Text Box 133">
          <a:extLst>
            <a:ext uri="{FF2B5EF4-FFF2-40B4-BE49-F238E27FC236}">
              <a16:creationId xmlns:a16="http://schemas.microsoft.com/office/drawing/2014/main" id="{FDCD8965-6904-4F62-9942-F5C12AE0A83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2" name="Text Box 10">
          <a:extLst>
            <a:ext uri="{FF2B5EF4-FFF2-40B4-BE49-F238E27FC236}">
              <a16:creationId xmlns:a16="http://schemas.microsoft.com/office/drawing/2014/main" id="{313587E7-9C31-48E1-8ABA-32D97CC9F98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3" name="Text Box 133">
          <a:extLst>
            <a:ext uri="{FF2B5EF4-FFF2-40B4-BE49-F238E27FC236}">
              <a16:creationId xmlns:a16="http://schemas.microsoft.com/office/drawing/2014/main" id="{0C355868-F69C-4809-9A07-991DD859EFA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4" name="Text Box 10">
          <a:extLst>
            <a:ext uri="{FF2B5EF4-FFF2-40B4-BE49-F238E27FC236}">
              <a16:creationId xmlns:a16="http://schemas.microsoft.com/office/drawing/2014/main" id="{5E49AFD3-EEE7-4B93-8037-17F65F1F704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5" name="Text Box 133">
          <a:extLst>
            <a:ext uri="{FF2B5EF4-FFF2-40B4-BE49-F238E27FC236}">
              <a16:creationId xmlns:a16="http://schemas.microsoft.com/office/drawing/2014/main" id="{2231AED9-19E9-4510-A5D0-908D37B548F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6" name="Text Box 10">
          <a:extLst>
            <a:ext uri="{FF2B5EF4-FFF2-40B4-BE49-F238E27FC236}">
              <a16:creationId xmlns:a16="http://schemas.microsoft.com/office/drawing/2014/main" id="{BFE3A759-6ADE-40A4-81EC-E0F8D90D3D0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7" name="Text Box 133">
          <a:extLst>
            <a:ext uri="{FF2B5EF4-FFF2-40B4-BE49-F238E27FC236}">
              <a16:creationId xmlns:a16="http://schemas.microsoft.com/office/drawing/2014/main" id="{57084D63-8DF8-4E7E-A1DA-82BAB9FF35F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8" name="Text Box 10">
          <a:extLst>
            <a:ext uri="{FF2B5EF4-FFF2-40B4-BE49-F238E27FC236}">
              <a16:creationId xmlns:a16="http://schemas.microsoft.com/office/drawing/2014/main" id="{7F16A521-3514-46CF-95FA-EE6B78C295B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39" name="Text Box 133">
          <a:extLst>
            <a:ext uri="{FF2B5EF4-FFF2-40B4-BE49-F238E27FC236}">
              <a16:creationId xmlns:a16="http://schemas.microsoft.com/office/drawing/2014/main" id="{06D1F44C-A93A-4899-92FA-39D1A69310A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0" name="Text Box 10">
          <a:extLst>
            <a:ext uri="{FF2B5EF4-FFF2-40B4-BE49-F238E27FC236}">
              <a16:creationId xmlns:a16="http://schemas.microsoft.com/office/drawing/2014/main" id="{31499299-B6DC-406A-8F5E-12AE8A6EA43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1" name="Text Box 133">
          <a:extLst>
            <a:ext uri="{FF2B5EF4-FFF2-40B4-BE49-F238E27FC236}">
              <a16:creationId xmlns:a16="http://schemas.microsoft.com/office/drawing/2014/main" id="{5752CE7D-5985-41FA-A113-B65BE304B33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2" name="Text Box 10">
          <a:extLst>
            <a:ext uri="{FF2B5EF4-FFF2-40B4-BE49-F238E27FC236}">
              <a16:creationId xmlns:a16="http://schemas.microsoft.com/office/drawing/2014/main" id="{9DC74473-5D6B-43A4-8675-F0BF00EB740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3" name="Text Box 133">
          <a:extLst>
            <a:ext uri="{FF2B5EF4-FFF2-40B4-BE49-F238E27FC236}">
              <a16:creationId xmlns:a16="http://schemas.microsoft.com/office/drawing/2014/main" id="{D9A8E9B7-4315-4145-A679-5388809D5D3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4" name="Text Box 10">
          <a:extLst>
            <a:ext uri="{FF2B5EF4-FFF2-40B4-BE49-F238E27FC236}">
              <a16:creationId xmlns:a16="http://schemas.microsoft.com/office/drawing/2014/main" id="{B4AA019F-F77A-40CB-BC5A-BE1864232EE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5" name="Text Box 133">
          <a:extLst>
            <a:ext uri="{FF2B5EF4-FFF2-40B4-BE49-F238E27FC236}">
              <a16:creationId xmlns:a16="http://schemas.microsoft.com/office/drawing/2014/main" id="{E1382EF7-3A32-447B-A636-3B665FD784D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6" name="Text Box 10">
          <a:extLst>
            <a:ext uri="{FF2B5EF4-FFF2-40B4-BE49-F238E27FC236}">
              <a16:creationId xmlns:a16="http://schemas.microsoft.com/office/drawing/2014/main" id="{A4C50D99-DF2E-4441-B8B4-318D61070C5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7" name="Text Box 133">
          <a:extLst>
            <a:ext uri="{FF2B5EF4-FFF2-40B4-BE49-F238E27FC236}">
              <a16:creationId xmlns:a16="http://schemas.microsoft.com/office/drawing/2014/main" id="{17877AC2-9079-4352-8957-740134E1463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8" name="Text Box 10">
          <a:extLst>
            <a:ext uri="{FF2B5EF4-FFF2-40B4-BE49-F238E27FC236}">
              <a16:creationId xmlns:a16="http://schemas.microsoft.com/office/drawing/2014/main" id="{6F4926CD-E0D2-4261-AD89-8174609F278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49" name="Text Box 133">
          <a:extLst>
            <a:ext uri="{FF2B5EF4-FFF2-40B4-BE49-F238E27FC236}">
              <a16:creationId xmlns:a16="http://schemas.microsoft.com/office/drawing/2014/main" id="{6CB43113-4BEB-4ABA-9807-C447D56A172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50" name="Text Box 10">
          <a:extLst>
            <a:ext uri="{FF2B5EF4-FFF2-40B4-BE49-F238E27FC236}">
              <a16:creationId xmlns:a16="http://schemas.microsoft.com/office/drawing/2014/main" id="{C61E2BC0-7605-448A-B964-261C6B1F50E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51" name="Text Box 133">
          <a:extLst>
            <a:ext uri="{FF2B5EF4-FFF2-40B4-BE49-F238E27FC236}">
              <a16:creationId xmlns:a16="http://schemas.microsoft.com/office/drawing/2014/main" id="{5C6FAB41-B6C9-46DC-B5D9-B4FB7C709FD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52" name="Text Box 10">
          <a:extLst>
            <a:ext uri="{FF2B5EF4-FFF2-40B4-BE49-F238E27FC236}">
              <a16:creationId xmlns:a16="http://schemas.microsoft.com/office/drawing/2014/main" id="{B432048A-21E6-4996-A74B-B5A702A48F9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53" name="Text Box 133">
          <a:extLst>
            <a:ext uri="{FF2B5EF4-FFF2-40B4-BE49-F238E27FC236}">
              <a16:creationId xmlns:a16="http://schemas.microsoft.com/office/drawing/2014/main" id="{96178537-FD75-4E35-A37A-C76BABA283F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4" name="Text Box 10">
          <a:extLst>
            <a:ext uri="{FF2B5EF4-FFF2-40B4-BE49-F238E27FC236}">
              <a16:creationId xmlns:a16="http://schemas.microsoft.com/office/drawing/2014/main" id="{08712627-9B0E-41BD-AFA0-05EACD8ABFA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5" name="Text Box 133">
          <a:extLst>
            <a:ext uri="{FF2B5EF4-FFF2-40B4-BE49-F238E27FC236}">
              <a16:creationId xmlns:a16="http://schemas.microsoft.com/office/drawing/2014/main" id="{1CDB7EEA-B5B2-4580-AF7B-AA981E6F5832}"/>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6" name="Text Box 10">
          <a:extLst>
            <a:ext uri="{FF2B5EF4-FFF2-40B4-BE49-F238E27FC236}">
              <a16:creationId xmlns:a16="http://schemas.microsoft.com/office/drawing/2014/main" id="{5738350C-4BD2-46EE-823A-0EA8A5B4776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7" name="Text Box 133">
          <a:extLst>
            <a:ext uri="{FF2B5EF4-FFF2-40B4-BE49-F238E27FC236}">
              <a16:creationId xmlns:a16="http://schemas.microsoft.com/office/drawing/2014/main" id="{3CE87246-987D-49A3-8FC2-925BB575AB2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8" name="Text Box 10">
          <a:extLst>
            <a:ext uri="{FF2B5EF4-FFF2-40B4-BE49-F238E27FC236}">
              <a16:creationId xmlns:a16="http://schemas.microsoft.com/office/drawing/2014/main" id="{70F2F8DD-F271-4E56-B4BD-46BFF52D6B0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59" name="Text Box 133">
          <a:extLst>
            <a:ext uri="{FF2B5EF4-FFF2-40B4-BE49-F238E27FC236}">
              <a16:creationId xmlns:a16="http://schemas.microsoft.com/office/drawing/2014/main" id="{4836055F-2127-475E-BA04-654EBE55B2D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0" name="Text Box 10">
          <a:extLst>
            <a:ext uri="{FF2B5EF4-FFF2-40B4-BE49-F238E27FC236}">
              <a16:creationId xmlns:a16="http://schemas.microsoft.com/office/drawing/2014/main" id="{DCC2F445-6554-4471-9472-AE6FA5D9F81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1" name="Text Box 133">
          <a:extLst>
            <a:ext uri="{FF2B5EF4-FFF2-40B4-BE49-F238E27FC236}">
              <a16:creationId xmlns:a16="http://schemas.microsoft.com/office/drawing/2014/main" id="{C29DD5FC-611E-407F-99DA-FB5C4B53362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2" name="Text Box 10">
          <a:extLst>
            <a:ext uri="{FF2B5EF4-FFF2-40B4-BE49-F238E27FC236}">
              <a16:creationId xmlns:a16="http://schemas.microsoft.com/office/drawing/2014/main" id="{244AB7B5-B974-4223-8E2A-479D546B783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3" name="Text Box 133">
          <a:extLst>
            <a:ext uri="{FF2B5EF4-FFF2-40B4-BE49-F238E27FC236}">
              <a16:creationId xmlns:a16="http://schemas.microsoft.com/office/drawing/2014/main" id="{DD6AD5DD-F848-4234-BB99-9D2991AD038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4" name="Text Box 10">
          <a:extLst>
            <a:ext uri="{FF2B5EF4-FFF2-40B4-BE49-F238E27FC236}">
              <a16:creationId xmlns:a16="http://schemas.microsoft.com/office/drawing/2014/main" id="{AC542388-6CB1-46AA-A52F-FC0ACFF4AAA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5" name="Text Box 133">
          <a:extLst>
            <a:ext uri="{FF2B5EF4-FFF2-40B4-BE49-F238E27FC236}">
              <a16:creationId xmlns:a16="http://schemas.microsoft.com/office/drawing/2014/main" id="{53C63530-B21E-45E2-854C-6AF004280B8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6" name="Text Box 10">
          <a:extLst>
            <a:ext uri="{FF2B5EF4-FFF2-40B4-BE49-F238E27FC236}">
              <a16:creationId xmlns:a16="http://schemas.microsoft.com/office/drawing/2014/main" id="{FF1EE75A-A288-41C5-B3DE-3E70DC7649F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7" name="Text Box 133">
          <a:extLst>
            <a:ext uri="{FF2B5EF4-FFF2-40B4-BE49-F238E27FC236}">
              <a16:creationId xmlns:a16="http://schemas.microsoft.com/office/drawing/2014/main" id="{7274C74B-FF31-4E05-AFCD-D900E934F2F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8" name="Text Box 10">
          <a:extLst>
            <a:ext uri="{FF2B5EF4-FFF2-40B4-BE49-F238E27FC236}">
              <a16:creationId xmlns:a16="http://schemas.microsoft.com/office/drawing/2014/main" id="{2CE842DD-7BD0-4A88-BCF9-30DEEEE80B5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69" name="Text Box 133">
          <a:extLst>
            <a:ext uri="{FF2B5EF4-FFF2-40B4-BE49-F238E27FC236}">
              <a16:creationId xmlns:a16="http://schemas.microsoft.com/office/drawing/2014/main" id="{A8E96E72-9FB1-46EE-8109-6786D849E70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0" name="Text Box 10">
          <a:extLst>
            <a:ext uri="{FF2B5EF4-FFF2-40B4-BE49-F238E27FC236}">
              <a16:creationId xmlns:a16="http://schemas.microsoft.com/office/drawing/2014/main" id="{1B90A145-A9AC-4A37-BF5C-A79236FDA68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1" name="Text Box 133">
          <a:extLst>
            <a:ext uri="{FF2B5EF4-FFF2-40B4-BE49-F238E27FC236}">
              <a16:creationId xmlns:a16="http://schemas.microsoft.com/office/drawing/2014/main" id="{4FD316B2-3DCD-47D2-A898-2E41B2CDB00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2" name="Text Box 10">
          <a:extLst>
            <a:ext uri="{FF2B5EF4-FFF2-40B4-BE49-F238E27FC236}">
              <a16:creationId xmlns:a16="http://schemas.microsoft.com/office/drawing/2014/main" id="{FF48FFE0-7532-4328-B830-6123CD31F309}"/>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3" name="Text Box 133">
          <a:extLst>
            <a:ext uri="{FF2B5EF4-FFF2-40B4-BE49-F238E27FC236}">
              <a16:creationId xmlns:a16="http://schemas.microsoft.com/office/drawing/2014/main" id="{FFD19EA4-E4B2-48C2-B114-5A8C6734162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4" name="Text Box 10">
          <a:extLst>
            <a:ext uri="{FF2B5EF4-FFF2-40B4-BE49-F238E27FC236}">
              <a16:creationId xmlns:a16="http://schemas.microsoft.com/office/drawing/2014/main" id="{2C4F2620-FCAF-49AB-9F8E-F9C41E3E81C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75" name="Text Box 133">
          <a:extLst>
            <a:ext uri="{FF2B5EF4-FFF2-40B4-BE49-F238E27FC236}">
              <a16:creationId xmlns:a16="http://schemas.microsoft.com/office/drawing/2014/main" id="{DF46875E-9334-4629-BF82-46008A18139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76" name="Text Box 10">
          <a:extLst>
            <a:ext uri="{FF2B5EF4-FFF2-40B4-BE49-F238E27FC236}">
              <a16:creationId xmlns:a16="http://schemas.microsoft.com/office/drawing/2014/main" id="{D58AD7B9-B9BC-43B3-9263-1EA9D48A781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77" name="Text Box 133">
          <a:extLst>
            <a:ext uri="{FF2B5EF4-FFF2-40B4-BE49-F238E27FC236}">
              <a16:creationId xmlns:a16="http://schemas.microsoft.com/office/drawing/2014/main" id="{61B02310-C891-40AD-BF42-6C6479EC573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78" name="Text Box 10">
          <a:extLst>
            <a:ext uri="{FF2B5EF4-FFF2-40B4-BE49-F238E27FC236}">
              <a16:creationId xmlns:a16="http://schemas.microsoft.com/office/drawing/2014/main" id="{FC1153EE-B941-482E-AF61-7197E16758F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79" name="Text Box 133">
          <a:extLst>
            <a:ext uri="{FF2B5EF4-FFF2-40B4-BE49-F238E27FC236}">
              <a16:creationId xmlns:a16="http://schemas.microsoft.com/office/drawing/2014/main" id="{1F32F12B-F405-44AB-A490-3AC219B3F66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80" name="Text Box 10">
          <a:extLst>
            <a:ext uri="{FF2B5EF4-FFF2-40B4-BE49-F238E27FC236}">
              <a16:creationId xmlns:a16="http://schemas.microsoft.com/office/drawing/2014/main" id="{F6CEA101-79EE-4774-BBBD-FF2A8D21EB6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81" name="Text Box 133">
          <a:extLst>
            <a:ext uri="{FF2B5EF4-FFF2-40B4-BE49-F238E27FC236}">
              <a16:creationId xmlns:a16="http://schemas.microsoft.com/office/drawing/2014/main" id="{724213D0-ADD4-4962-A1F6-04E51F3D7FB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2" name="Text Box 10">
          <a:extLst>
            <a:ext uri="{FF2B5EF4-FFF2-40B4-BE49-F238E27FC236}">
              <a16:creationId xmlns:a16="http://schemas.microsoft.com/office/drawing/2014/main" id="{CC273B30-8A92-471A-84D1-84046FDFE22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3" name="Text Box 133">
          <a:extLst>
            <a:ext uri="{FF2B5EF4-FFF2-40B4-BE49-F238E27FC236}">
              <a16:creationId xmlns:a16="http://schemas.microsoft.com/office/drawing/2014/main" id="{0C38FEF5-6A4D-4E47-858F-E486C7097E8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4" name="Text Box 10">
          <a:extLst>
            <a:ext uri="{FF2B5EF4-FFF2-40B4-BE49-F238E27FC236}">
              <a16:creationId xmlns:a16="http://schemas.microsoft.com/office/drawing/2014/main" id="{4CA810DB-937D-4612-9049-80A27B99373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5" name="Text Box 133">
          <a:extLst>
            <a:ext uri="{FF2B5EF4-FFF2-40B4-BE49-F238E27FC236}">
              <a16:creationId xmlns:a16="http://schemas.microsoft.com/office/drawing/2014/main" id="{75702FE5-9BC4-4504-BC49-B183C23AC45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6" name="Text Box 10">
          <a:extLst>
            <a:ext uri="{FF2B5EF4-FFF2-40B4-BE49-F238E27FC236}">
              <a16:creationId xmlns:a16="http://schemas.microsoft.com/office/drawing/2014/main" id="{E664C074-391C-4513-A934-8357E7756D1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87" name="Text Box 133">
          <a:extLst>
            <a:ext uri="{FF2B5EF4-FFF2-40B4-BE49-F238E27FC236}">
              <a16:creationId xmlns:a16="http://schemas.microsoft.com/office/drawing/2014/main" id="{39460362-6991-46C3-8EB7-73C57D9A736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88" name="Text Box 10">
          <a:extLst>
            <a:ext uri="{FF2B5EF4-FFF2-40B4-BE49-F238E27FC236}">
              <a16:creationId xmlns:a16="http://schemas.microsoft.com/office/drawing/2014/main" id="{D7E328B0-0971-402E-BFE4-8725F61EF95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89" name="Text Box 133">
          <a:extLst>
            <a:ext uri="{FF2B5EF4-FFF2-40B4-BE49-F238E27FC236}">
              <a16:creationId xmlns:a16="http://schemas.microsoft.com/office/drawing/2014/main" id="{DB42B140-9F32-402D-8D8D-83A8A0865CA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0" name="Text Box 10">
          <a:extLst>
            <a:ext uri="{FF2B5EF4-FFF2-40B4-BE49-F238E27FC236}">
              <a16:creationId xmlns:a16="http://schemas.microsoft.com/office/drawing/2014/main" id="{6BB6CBF9-059C-4E1B-AAF3-D5982B712E1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1" name="Text Box 133">
          <a:extLst>
            <a:ext uri="{FF2B5EF4-FFF2-40B4-BE49-F238E27FC236}">
              <a16:creationId xmlns:a16="http://schemas.microsoft.com/office/drawing/2014/main" id="{DB1B4168-64BA-4901-8262-1BC2BAA4BE4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2" name="Text Box 10">
          <a:extLst>
            <a:ext uri="{FF2B5EF4-FFF2-40B4-BE49-F238E27FC236}">
              <a16:creationId xmlns:a16="http://schemas.microsoft.com/office/drawing/2014/main" id="{8ADA1BFB-D040-4D18-98B1-69CE1FE9649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3" name="Text Box 133">
          <a:extLst>
            <a:ext uri="{FF2B5EF4-FFF2-40B4-BE49-F238E27FC236}">
              <a16:creationId xmlns:a16="http://schemas.microsoft.com/office/drawing/2014/main" id="{CBE42245-1659-4131-9ECD-0CDD5EBFA4A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94" name="Text Box 10">
          <a:extLst>
            <a:ext uri="{FF2B5EF4-FFF2-40B4-BE49-F238E27FC236}">
              <a16:creationId xmlns:a16="http://schemas.microsoft.com/office/drawing/2014/main" id="{32C66245-16EF-4C9D-AF83-8CEBDA5EDAE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95" name="Text Box 133">
          <a:extLst>
            <a:ext uri="{FF2B5EF4-FFF2-40B4-BE49-F238E27FC236}">
              <a16:creationId xmlns:a16="http://schemas.microsoft.com/office/drawing/2014/main" id="{79DDD7C8-996E-4C1E-895A-0DF478430F1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96" name="Text Box 10">
          <a:extLst>
            <a:ext uri="{FF2B5EF4-FFF2-40B4-BE49-F238E27FC236}">
              <a16:creationId xmlns:a16="http://schemas.microsoft.com/office/drawing/2014/main" id="{2B8A7D73-AF8B-429A-A021-03ADC123CB7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797" name="Text Box 133">
          <a:extLst>
            <a:ext uri="{FF2B5EF4-FFF2-40B4-BE49-F238E27FC236}">
              <a16:creationId xmlns:a16="http://schemas.microsoft.com/office/drawing/2014/main" id="{7C0C8BB5-3DCD-410A-89A1-C258B28C8EC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8" name="Text Box 10">
          <a:extLst>
            <a:ext uri="{FF2B5EF4-FFF2-40B4-BE49-F238E27FC236}">
              <a16:creationId xmlns:a16="http://schemas.microsoft.com/office/drawing/2014/main" id="{44D36875-00E9-44CD-8D14-2F84B9C7B56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799" name="Text Box 133">
          <a:extLst>
            <a:ext uri="{FF2B5EF4-FFF2-40B4-BE49-F238E27FC236}">
              <a16:creationId xmlns:a16="http://schemas.microsoft.com/office/drawing/2014/main" id="{6F7CE51D-FFD5-4FF2-8C94-C1387742F85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00" name="Text Box 10">
          <a:extLst>
            <a:ext uri="{FF2B5EF4-FFF2-40B4-BE49-F238E27FC236}">
              <a16:creationId xmlns:a16="http://schemas.microsoft.com/office/drawing/2014/main" id="{62A835E6-B03D-4A4A-84F1-74AD9626056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01" name="Text Box 133">
          <a:extLst>
            <a:ext uri="{FF2B5EF4-FFF2-40B4-BE49-F238E27FC236}">
              <a16:creationId xmlns:a16="http://schemas.microsoft.com/office/drawing/2014/main" id="{A9B1A88A-27C0-411C-BF4F-9655D1D4320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2" name="Text Box 10">
          <a:extLst>
            <a:ext uri="{FF2B5EF4-FFF2-40B4-BE49-F238E27FC236}">
              <a16:creationId xmlns:a16="http://schemas.microsoft.com/office/drawing/2014/main" id="{1F15D2FA-8909-4A22-8B88-FE0E75CA280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3" name="Text Box 133">
          <a:extLst>
            <a:ext uri="{FF2B5EF4-FFF2-40B4-BE49-F238E27FC236}">
              <a16:creationId xmlns:a16="http://schemas.microsoft.com/office/drawing/2014/main" id="{140E23AD-7689-4384-9BA4-BEDDD41373A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4" name="Text Box 10">
          <a:extLst>
            <a:ext uri="{FF2B5EF4-FFF2-40B4-BE49-F238E27FC236}">
              <a16:creationId xmlns:a16="http://schemas.microsoft.com/office/drawing/2014/main" id="{09C7B6E8-C1AB-41B3-8A56-556FD5A8F90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5" name="Text Box 133">
          <a:extLst>
            <a:ext uri="{FF2B5EF4-FFF2-40B4-BE49-F238E27FC236}">
              <a16:creationId xmlns:a16="http://schemas.microsoft.com/office/drawing/2014/main" id="{5B0E4D2D-0C14-4E8C-AD81-C9B78908664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6" name="Text Box 10">
          <a:extLst>
            <a:ext uri="{FF2B5EF4-FFF2-40B4-BE49-F238E27FC236}">
              <a16:creationId xmlns:a16="http://schemas.microsoft.com/office/drawing/2014/main" id="{9AEF7DE4-C22B-40DF-8EE1-46FB9ECD339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07" name="Text Box 133">
          <a:extLst>
            <a:ext uri="{FF2B5EF4-FFF2-40B4-BE49-F238E27FC236}">
              <a16:creationId xmlns:a16="http://schemas.microsoft.com/office/drawing/2014/main" id="{71728B8C-6C48-495C-A43A-D9DFD6E828E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08" name="Text Box 10">
          <a:extLst>
            <a:ext uri="{FF2B5EF4-FFF2-40B4-BE49-F238E27FC236}">
              <a16:creationId xmlns:a16="http://schemas.microsoft.com/office/drawing/2014/main" id="{0D6B4E04-3A47-4792-9E5A-AE3C7CDFEC6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09" name="Text Box 133">
          <a:extLst>
            <a:ext uri="{FF2B5EF4-FFF2-40B4-BE49-F238E27FC236}">
              <a16:creationId xmlns:a16="http://schemas.microsoft.com/office/drawing/2014/main" id="{0E5F4F26-3AE8-4EE3-9631-705D433C086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0" name="Text Box 10">
          <a:extLst>
            <a:ext uri="{FF2B5EF4-FFF2-40B4-BE49-F238E27FC236}">
              <a16:creationId xmlns:a16="http://schemas.microsoft.com/office/drawing/2014/main" id="{09A484F6-A5B3-4CE3-BCC8-9D25CC789C6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1" name="Text Box 133">
          <a:extLst>
            <a:ext uri="{FF2B5EF4-FFF2-40B4-BE49-F238E27FC236}">
              <a16:creationId xmlns:a16="http://schemas.microsoft.com/office/drawing/2014/main" id="{042495E8-6E75-4F42-8C09-82830A55296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2" name="Text Box 10">
          <a:extLst>
            <a:ext uri="{FF2B5EF4-FFF2-40B4-BE49-F238E27FC236}">
              <a16:creationId xmlns:a16="http://schemas.microsoft.com/office/drawing/2014/main" id="{463DDA58-01D1-4F1B-93D5-DF907163417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3" name="Text Box 133">
          <a:extLst>
            <a:ext uri="{FF2B5EF4-FFF2-40B4-BE49-F238E27FC236}">
              <a16:creationId xmlns:a16="http://schemas.microsoft.com/office/drawing/2014/main" id="{7A037360-7386-4ED8-8FC9-482530644009}"/>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14" name="Text Box 10">
          <a:extLst>
            <a:ext uri="{FF2B5EF4-FFF2-40B4-BE49-F238E27FC236}">
              <a16:creationId xmlns:a16="http://schemas.microsoft.com/office/drawing/2014/main" id="{28246D80-DFF1-4D46-A389-9033A4AB7DB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15" name="Text Box 133">
          <a:extLst>
            <a:ext uri="{FF2B5EF4-FFF2-40B4-BE49-F238E27FC236}">
              <a16:creationId xmlns:a16="http://schemas.microsoft.com/office/drawing/2014/main" id="{182AF966-F59D-4625-9E38-C09090885CE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16" name="Text Box 10">
          <a:extLst>
            <a:ext uri="{FF2B5EF4-FFF2-40B4-BE49-F238E27FC236}">
              <a16:creationId xmlns:a16="http://schemas.microsoft.com/office/drawing/2014/main" id="{DCE4ACD8-C59C-4E31-907E-42D0BCCD7BA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17" name="Text Box 133">
          <a:extLst>
            <a:ext uri="{FF2B5EF4-FFF2-40B4-BE49-F238E27FC236}">
              <a16:creationId xmlns:a16="http://schemas.microsoft.com/office/drawing/2014/main" id="{62A59170-C557-40A7-9C4B-0EFEA2E3026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8" name="Text Box 10">
          <a:extLst>
            <a:ext uri="{FF2B5EF4-FFF2-40B4-BE49-F238E27FC236}">
              <a16:creationId xmlns:a16="http://schemas.microsoft.com/office/drawing/2014/main" id="{BBB9B6F1-ABA6-4EB0-BBF5-BD86E7C9A38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19" name="Text Box 133">
          <a:extLst>
            <a:ext uri="{FF2B5EF4-FFF2-40B4-BE49-F238E27FC236}">
              <a16:creationId xmlns:a16="http://schemas.microsoft.com/office/drawing/2014/main" id="{94ABAFE0-7239-4E54-979E-131E11151DE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20" name="Text Box 10">
          <a:extLst>
            <a:ext uri="{FF2B5EF4-FFF2-40B4-BE49-F238E27FC236}">
              <a16:creationId xmlns:a16="http://schemas.microsoft.com/office/drawing/2014/main" id="{C4C45018-CAB2-48A8-8F1D-1EB16F3B77E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21" name="Text Box 133">
          <a:extLst>
            <a:ext uri="{FF2B5EF4-FFF2-40B4-BE49-F238E27FC236}">
              <a16:creationId xmlns:a16="http://schemas.microsoft.com/office/drawing/2014/main" id="{5CD494DB-A0A9-48CB-B64B-9B839665ED0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22" name="Text Box 10">
          <a:extLst>
            <a:ext uri="{FF2B5EF4-FFF2-40B4-BE49-F238E27FC236}">
              <a16:creationId xmlns:a16="http://schemas.microsoft.com/office/drawing/2014/main" id="{64233AE6-E7D5-4FD4-A7AC-97328150D59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23" name="Text Box 133">
          <a:extLst>
            <a:ext uri="{FF2B5EF4-FFF2-40B4-BE49-F238E27FC236}">
              <a16:creationId xmlns:a16="http://schemas.microsoft.com/office/drawing/2014/main" id="{42FEB417-6CE6-4A8A-97C7-AA1BDF56FDB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4" name="Text Box 10">
          <a:extLst>
            <a:ext uri="{FF2B5EF4-FFF2-40B4-BE49-F238E27FC236}">
              <a16:creationId xmlns:a16="http://schemas.microsoft.com/office/drawing/2014/main" id="{1AE93135-29B8-410A-8BE3-520AFD4F7EC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5" name="Text Box 133">
          <a:extLst>
            <a:ext uri="{FF2B5EF4-FFF2-40B4-BE49-F238E27FC236}">
              <a16:creationId xmlns:a16="http://schemas.microsoft.com/office/drawing/2014/main" id="{FD20B05D-78AD-4BA6-895E-C64AB5600CB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6" name="Text Box 10">
          <a:extLst>
            <a:ext uri="{FF2B5EF4-FFF2-40B4-BE49-F238E27FC236}">
              <a16:creationId xmlns:a16="http://schemas.microsoft.com/office/drawing/2014/main" id="{EBAA4B38-3F01-4EFF-8200-1E6869ADAFE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7" name="Text Box 133">
          <a:extLst>
            <a:ext uri="{FF2B5EF4-FFF2-40B4-BE49-F238E27FC236}">
              <a16:creationId xmlns:a16="http://schemas.microsoft.com/office/drawing/2014/main" id="{29DA9F33-C551-4557-8540-FCE6186E806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8" name="Text Box 10">
          <a:extLst>
            <a:ext uri="{FF2B5EF4-FFF2-40B4-BE49-F238E27FC236}">
              <a16:creationId xmlns:a16="http://schemas.microsoft.com/office/drawing/2014/main" id="{9D3D802B-8C85-47A6-A9BE-678544A4309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29" name="Text Box 133">
          <a:extLst>
            <a:ext uri="{FF2B5EF4-FFF2-40B4-BE49-F238E27FC236}">
              <a16:creationId xmlns:a16="http://schemas.microsoft.com/office/drawing/2014/main" id="{44E9C907-D839-4096-BF3F-51CA5E63C5D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0" name="Text Box 10">
          <a:extLst>
            <a:ext uri="{FF2B5EF4-FFF2-40B4-BE49-F238E27FC236}">
              <a16:creationId xmlns:a16="http://schemas.microsoft.com/office/drawing/2014/main" id="{D43727F1-F3E8-44FB-87AB-E441FF54D6A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1" name="Text Box 133">
          <a:extLst>
            <a:ext uri="{FF2B5EF4-FFF2-40B4-BE49-F238E27FC236}">
              <a16:creationId xmlns:a16="http://schemas.microsoft.com/office/drawing/2014/main" id="{CFEEC655-358B-40FB-876B-2BF9EA85AC7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2" name="Text Box 10">
          <a:extLst>
            <a:ext uri="{FF2B5EF4-FFF2-40B4-BE49-F238E27FC236}">
              <a16:creationId xmlns:a16="http://schemas.microsoft.com/office/drawing/2014/main" id="{8A287EAD-766E-48D8-A218-0EE68522427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3" name="Text Box 133">
          <a:extLst>
            <a:ext uri="{FF2B5EF4-FFF2-40B4-BE49-F238E27FC236}">
              <a16:creationId xmlns:a16="http://schemas.microsoft.com/office/drawing/2014/main" id="{EFB82934-3745-4DAD-B5FD-62B758CC806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4" name="Text Box 10">
          <a:extLst>
            <a:ext uri="{FF2B5EF4-FFF2-40B4-BE49-F238E27FC236}">
              <a16:creationId xmlns:a16="http://schemas.microsoft.com/office/drawing/2014/main" id="{E6014B74-E1F8-4D7C-AAE2-0FE34190C6B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35" name="Text Box 133">
          <a:extLst>
            <a:ext uri="{FF2B5EF4-FFF2-40B4-BE49-F238E27FC236}">
              <a16:creationId xmlns:a16="http://schemas.microsoft.com/office/drawing/2014/main" id="{889D98FD-F852-42FF-B866-1963E7A98D2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36" name="Text Box 10">
          <a:extLst>
            <a:ext uri="{FF2B5EF4-FFF2-40B4-BE49-F238E27FC236}">
              <a16:creationId xmlns:a16="http://schemas.microsoft.com/office/drawing/2014/main" id="{DA3BA1DA-690B-4FE6-A9F5-812EEE61D07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37" name="Text Box 133">
          <a:extLst>
            <a:ext uri="{FF2B5EF4-FFF2-40B4-BE49-F238E27FC236}">
              <a16:creationId xmlns:a16="http://schemas.microsoft.com/office/drawing/2014/main" id="{BBD916E1-E952-47D3-857F-BFE92FE8A0B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38" name="Text Box 10">
          <a:extLst>
            <a:ext uri="{FF2B5EF4-FFF2-40B4-BE49-F238E27FC236}">
              <a16:creationId xmlns:a16="http://schemas.microsoft.com/office/drawing/2014/main" id="{67FB0082-64D4-46BF-AF19-28D4E0691B5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39" name="Text Box 133">
          <a:extLst>
            <a:ext uri="{FF2B5EF4-FFF2-40B4-BE49-F238E27FC236}">
              <a16:creationId xmlns:a16="http://schemas.microsoft.com/office/drawing/2014/main" id="{208420A0-EE1E-4DB3-901D-2665FF9833D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0" name="Text Box 10">
          <a:extLst>
            <a:ext uri="{FF2B5EF4-FFF2-40B4-BE49-F238E27FC236}">
              <a16:creationId xmlns:a16="http://schemas.microsoft.com/office/drawing/2014/main" id="{F94A35B6-4CDA-4183-81E0-105E034D48E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1" name="Text Box 133">
          <a:extLst>
            <a:ext uri="{FF2B5EF4-FFF2-40B4-BE49-F238E27FC236}">
              <a16:creationId xmlns:a16="http://schemas.microsoft.com/office/drawing/2014/main" id="{F877943E-75A5-41EC-AC83-539F1EC84CE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2" name="Text Box 10">
          <a:extLst>
            <a:ext uri="{FF2B5EF4-FFF2-40B4-BE49-F238E27FC236}">
              <a16:creationId xmlns:a16="http://schemas.microsoft.com/office/drawing/2014/main" id="{20876EC9-7A58-422A-ABB2-3B093C2194C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3" name="Text Box 133">
          <a:extLst>
            <a:ext uri="{FF2B5EF4-FFF2-40B4-BE49-F238E27FC236}">
              <a16:creationId xmlns:a16="http://schemas.microsoft.com/office/drawing/2014/main" id="{767241A8-CE88-4128-BC43-D418D722126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4" name="Text Box 10">
          <a:extLst>
            <a:ext uri="{FF2B5EF4-FFF2-40B4-BE49-F238E27FC236}">
              <a16:creationId xmlns:a16="http://schemas.microsoft.com/office/drawing/2014/main" id="{CDF8FC98-01F0-404C-96D5-BACBAFACB33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5" name="Text Box 133">
          <a:extLst>
            <a:ext uri="{FF2B5EF4-FFF2-40B4-BE49-F238E27FC236}">
              <a16:creationId xmlns:a16="http://schemas.microsoft.com/office/drawing/2014/main" id="{C5C829C3-B9AE-4D62-B6C8-7ED2B424814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6" name="Text Box 10">
          <a:extLst>
            <a:ext uri="{FF2B5EF4-FFF2-40B4-BE49-F238E27FC236}">
              <a16:creationId xmlns:a16="http://schemas.microsoft.com/office/drawing/2014/main" id="{144D9F47-3AD9-451A-A1AE-A91D71457655}"/>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47" name="Text Box 133">
          <a:extLst>
            <a:ext uri="{FF2B5EF4-FFF2-40B4-BE49-F238E27FC236}">
              <a16:creationId xmlns:a16="http://schemas.microsoft.com/office/drawing/2014/main" id="{A62AE111-723F-4596-8FEE-A127D9D4CF4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48" name="Text Box 10">
          <a:extLst>
            <a:ext uri="{FF2B5EF4-FFF2-40B4-BE49-F238E27FC236}">
              <a16:creationId xmlns:a16="http://schemas.microsoft.com/office/drawing/2014/main" id="{B4B05317-F6E4-4539-A155-C4032BDD87D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49" name="Text Box 133">
          <a:extLst>
            <a:ext uri="{FF2B5EF4-FFF2-40B4-BE49-F238E27FC236}">
              <a16:creationId xmlns:a16="http://schemas.microsoft.com/office/drawing/2014/main" id="{FFF3EE37-CCE3-4140-B170-36490C7C6EF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50" name="Text Box 10">
          <a:extLst>
            <a:ext uri="{FF2B5EF4-FFF2-40B4-BE49-F238E27FC236}">
              <a16:creationId xmlns:a16="http://schemas.microsoft.com/office/drawing/2014/main" id="{E02996A6-5AA5-4C1E-A8DD-BECA2B1591F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51" name="Text Box 133">
          <a:extLst>
            <a:ext uri="{FF2B5EF4-FFF2-40B4-BE49-F238E27FC236}">
              <a16:creationId xmlns:a16="http://schemas.microsoft.com/office/drawing/2014/main" id="{204B2C1D-558E-4ED4-AD65-2504761FDBE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52" name="Text Box 10">
          <a:extLst>
            <a:ext uri="{FF2B5EF4-FFF2-40B4-BE49-F238E27FC236}">
              <a16:creationId xmlns:a16="http://schemas.microsoft.com/office/drawing/2014/main" id="{F7FB8B0A-A32C-4F82-BFE9-0BC4F44F09D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53" name="Text Box 133">
          <a:extLst>
            <a:ext uri="{FF2B5EF4-FFF2-40B4-BE49-F238E27FC236}">
              <a16:creationId xmlns:a16="http://schemas.microsoft.com/office/drawing/2014/main" id="{6C5A61F2-94EC-4A74-969C-78EEC198EC6C}"/>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4" name="Text Box 10">
          <a:extLst>
            <a:ext uri="{FF2B5EF4-FFF2-40B4-BE49-F238E27FC236}">
              <a16:creationId xmlns:a16="http://schemas.microsoft.com/office/drawing/2014/main" id="{7E7FB053-2FB6-448D-BA59-414CDA3E36D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5" name="Text Box 133">
          <a:extLst>
            <a:ext uri="{FF2B5EF4-FFF2-40B4-BE49-F238E27FC236}">
              <a16:creationId xmlns:a16="http://schemas.microsoft.com/office/drawing/2014/main" id="{7A69C2F9-A6E7-4DF8-8E48-BDD030CC79E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6" name="Text Box 10">
          <a:extLst>
            <a:ext uri="{FF2B5EF4-FFF2-40B4-BE49-F238E27FC236}">
              <a16:creationId xmlns:a16="http://schemas.microsoft.com/office/drawing/2014/main" id="{CFE18B1A-AF05-43B1-8ADC-319D877D2B4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7" name="Text Box 133">
          <a:extLst>
            <a:ext uri="{FF2B5EF4-FFF2-40B4-BE49-F238E27FC236}">
              <a16:creationId xmlns:a16="http://schemas.microsoft.com/office/drawing/2014/main" id="{55BF620F-2C1B-43A9-BB3C-FC301AD0F34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8" name="Text Box 10">
          <a:extLst>
            <a:ext uri="{FF2B5EF4-FFF2-40B4-BE49-F238E27FC236}">
              <a16:creationId xmlns:a16="http://schemas.microsoft.com/office/drawing/2014/main" id="{C74A2E15-0E5D-43AB-B340-1CC8DDB4EB0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59" name="Text Box 133">
          <a:extLst>
            <a:ext uri="{FF2B5EF4-FFF2-40B4-BE49-F238E27FC236}">
              <a16:creationId xmlns:a16="http://schemas.microsoft.com/office/drawing/2014/main" id="{7B01E8A3-BF7B-47F1-9B19-1A15C9A29A7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60" name="Text Box 10">
          <a:extLst>
            <a:ext uri="{FF2B5EF4-FFF2-40B4-BE49-F238E27FC236}">
              <a16:creationId xmlns:a16="http://schemas.microsoft.com/office/drawing/2014/main" id="{90715CBF-8DB2-47B9-9381-C86D7C62C14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61" name="Text Box 133">
          <a:extLst>
            <a:ext uri="{FF2B5EF4-FFF2-40B4-BE49-F238E27FC236}">
              <a16:creationId xmlns:a16="http://schemas.microsoft.com/office/drawing/2014/main" id="{DF4BB914-25FF-4BED-8E86-D0B5E6612CE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62" name="Text Box 10">
          <a:extLst>
            <a:ext uri="{FF2B5EF4-FFF2-40B4-BE49-F238E27FC236}">
              <a16:creationId xmlns:a16="http://schemas.microsoft.com/office/drawing/2014/main" id="{BE2BE587-D342-4617-8B63-7B5F36BC358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63" name="Text Box 133">
          <a:extLst>
            <a:ext uri="{FF2B5EF4-FFF2-40B4-BE49-F238E27FC236}">
              <a16:creationId xmlns:a16="http://schemas.microsoft.com/office/drawing/2014/main" id="{9FD20CDE-FCE2-4420-BEB7-0A4D0C7D7AB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4" name="Text Box 10">
          <a:extLst>
            <a:ext uri="{FF2B5EF4-FFF2-40B4-BE49-F238E27FC236}">
              <a16:creationId xmlns:a16="http://schemas.microsoft.com/office/drawing/2014/main" id="{C4E7C0DD-6BA0-4B04-8C9C-4ED23C3B698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5" name="Text Box 133">
          <a:extLst>
            <a:ext uri="{FF2B5EF4-FFF2-40B4-BE49-F238E27FC236}">
              <a16:creationId xmlns:a16="http://schemas.microsoft.com/office/drawing/2014/main" id="{C421392B-549C-4DE4-B240-48ACB0BC008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6" name="Text Box 10">
          <a:extLst>
            <a:ext uri="{FF2B5EF4-FFF2-40B4-BE49-F238E27FC236}">
              <a16:creationId xmlns:a16="http://schemas.microsoft.com/office/drawing/2014/main" id="{9943D15E-C098-4E02-926A-DF2EEDD5488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7" name="Text Box 133">
          <a:extLst>
            <a:ext uri="{FF2B5EF4-FFF2-40B4-BE49-F238E27FC236}">
              <a16:creationId xmlns:a16="http://schemas.microsoft.com/office/drawing/2014/main" id="{6F7F9EC0-3C1F-4BB4-88B8-3D6E3CE0601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8" name="Text Box 10">
          <a:extLst>
            <a:ext uri="{FF2B5EF4-FFF2-40B4-BE49-F238E27FC236}">
              <a16:creationId xmlns:a16="http://schemas.microsoft.com/office/drawing/2014/main" id="{211F030B-7D9C-4E5B-9AE0-F98F8A2B2AC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69" name="Text Box 133">
          <a:extLst>
            <a:ext uri="{FF2B5EF4-FFF2-40B4-BE49-F238E27FC236}">
              <a16:creationId xmlns:a16="http://schemas.microsoft.com/office/drawing/2014/main" id="{7290452C-18BE-419C-9116-8972E9CC66F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70" name="Text Box 10">
          <a:extLst>
            <a:ext uri="{FF2B5EF4-FFF2-40B4-BE49-F238E27FC236}">
              <a16:creationId xmlns:a16="http://schemas.microsoft.com/office/drawing/2014/main" id="{861997ED-D15E-429E-9875-3C0006376262}"/>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71" name="Text Box 133">
          <a:extLst>
            <a:ext uri="{FF2B5EF4-FFF2-40B4-BE49-F238E27FC236}">
              <a16:creationId xmlns:a16="http://schemas.microsoft.com/office/drawing/2014/main" id="{690AC2B0-92AD-481A-87C8-356BF2F04D3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72" name="Text Box 10">
          <a:extLst>
            <a:ext uri="{FF2B5EF4-FFF2-40B4-BE49-F238E27FC236}">
              <a16:creationId xmlns:a16="http://schemas.microsoft.com/office/drawing/2014/main" id="{177BDA96-F665-4D14-932D-E8A642CA1E3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73" name="Text Box 133">
          <a:extLst>
            <a:ext uri="{FF2B5EF4-FFF2-40B4-BE49-F238E27FC236}">
              <a16:creationId xmlns:a16="http://schemas.microsoft.com/office/drawing/2014/main" id="{86FCFE3D-C121-443D-8FED-A0FFA70F3B09}"/>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4" name="Text Box 10">
          <a:extLst>
            <a:ext uri="{FF2B5EF4-FFF2-40B4-BE49-F238E27FC236}">
              <a16:creationId xmlns:a16="http://schemas.microsoft.com/office/drawing/2014/main" id="{DB3F69C5-1FDE-48AC-86E3-8BBB9BA70A1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5" name="Text Box 133">
          <a:extLst>
            <a:ext uri="{FF2B5EF4-FFF2-40B4-BE49-F238E27FC236}">
              <a16:creationId xmlns:a16="http://schemas.microsoft.com/office/drawing/2014/main" id="{717ECE83-43C3-4874-97EB-EC6EA22C012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6" name="Text Box 10">
          <a:extLst>
            <a:ext uri="{FF2B5EF4-FFF2-40B4-BE49-F238E27FC236}">
              <a16:creationId xmlns:a16="http://schemas.microsoft.com/office/drawing/2014/main" id="{FE23537A-D8DA-489C-AB0C-CE33A001CA5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7" name="Text Box 133">
          <a:extLst>
            <a:ext uri="{FF2B5EF4-FFF2-40B4-BE49-F238E27FC236}">
              <a16:creationId xmlns:a16="http://schemas.microsoft.com/office/drawing/2014/main" id="{4557DE03-B605-4EB5-BDEC-D71401187F1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8" name="Text Box 10">
          <a:extLst>
            <a:ext uri="{FF2B5EF4-FFF2-40B4-BE49-F238E27FC236}">
              <a16:creationId xmlns:a16="http://schemas.microsoft.com/office/drawing/2014/main" id="{5A1A0998-5ACF-4C2A-95E8-7B21ADD588B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79" name="Text Box 133">
          <a:extLst>
            <a:ext uri="{FF2B5EF4-FFF2-40B4-BE49-F238E27FC236}">
              <a16:creationId xmlns:a16="http://schemas.microsoft.com/office/drawing/2014/main" id="{3CD4C56C-9354-4E60-A047-000E8CC0FE9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0" name="Text Box 10">
          <a:extLst>
            <a:ext uri="{FF2B5EF4-FFF2-40B4-BE49-F238E27FC236}">
              <a16:creationId xmlns:a16="http://schemas.microsoft.com/office/drawing/2014/main" id="{E911A800-450A-4C95-B177-DB09D00E220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1" name="Text Box 133">
          <a:extLst>
            <a:ext uri="{FF2B5EF4-FFF2-40B4-BE49-F238E27FC236}">
              <a16:creationId xmlns:a16="http://schemas.microsoft.com/office/drawing/2014/main" id="{3C52DFAD-DE8E-4A9E-9658-94BB2DA7EB6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2" name="Text Box 10">
          <a:extLst>
            <a:ext uri="{FF2B5EF4-FFF2-40B4-BE49-F238E27FC236}">
              <a16:creationId xmlns:a16="http://schemas.microsoft.com/office/drawing/2014/main" id="{6D2B7D65-797C-4047-BF7E-F54B728FD44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3" name="Text Box 133">
          <a:extLst>
            <a:ext uri="{FF2B5EF4-FFF2-40B4-BE49-F238E27FC236}">
              <a16:creationId xmlns:a16="http://schemas.microsoft.com/office/drawing/2014/main" id="{152F5C29-237A-4A17-A5BC-CD62329440B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4" name="Text Box 10">
          <a:extLst>
            <a:ext uri="{FF2B5EF4-FFF2-40B4-BE49-F238E27FC236}">
              <a16:creationId xmlns:a16="http://schemas.microsoft.com/office/drawing/2014/main" id="{3AB3B7EE-4CA5-455D-85F5-B6ACCE11EA4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85" name="Text Box 133">
          <a:extLst>
            <a:ext uri="{FF2B5EF4-FFF2-40B4-BE49-F238E27FC236}">
              <a16:creationId xmlns:a16="http://schemas.microsoft.com/office/drawing/2014/main" id="{BC8C06DF-CCEF-458E-8217-49D53682841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86" name="Text Box 10">
          <a:extLst>
            <a:ext uri="{FF2B5EF4-FFF2-40B4-BE49-F238E27FC236}">
              <a16:creationId xmlns:a16="http://schemas.microsoft.com/office/drawing/2014/main" id="{6AFE422C-3BD6-4739-A5EA-D83792962239}"/>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87" name="Text Box 133">
          <a:extLst>
            <a:ext uri="{FF2B5EF4-FFF2-40B4-BE49-F238E27FC236}">
              <a16:creationId xmlns:a16="http://schemas.microsoft.com/office/drawing/2014/main" id="{BB8F4703-EAB4-48E0-8183-9FC3C1A5F0E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88" name="Text Box 10">
          <a:extLst>
            <a:ext uri="{FF2B5EF4-FFF2-40B4-BE49-F238E27FC236}">
              <a16:creationId xmlns:a16="http://schemas.microsoft.com/office/drawing/2014/main" id="{D38FF0A1-8922-4F98-8F52-B369363C45C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889" name="Text Box 133">
          <a:extLst>
            <a:ext uri="{FF2B5EF4-FFF2-40B4-BE49-F238E27FC236}">
              <a16:creationId xmlns:a16="http://schemas.microsoft.com/office/drawing/2014/main" id="{4AF30522-DD38-41C3-8098-D6787F72CE0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0" name="Text Box 10">
          <a:extLst>
            <a:ext uri="{FF2B5EF4-FFF2-40B4-BE49-F238E27FC236}">
              <a16:creationId xmlns:a16="http://schemas.microsoft.com/office/drawing/2014/main" id="{86A975DD-31C5-4089-B4F6-38D4C7AFF43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1" name="Text Box 133">
          <a:extLst>
            <a:ext uri="{FF2B5EF4-FFF2-40B4-BE49-F238E27FC236}">
              <a16:creationId xmlns:a16="http://schemas.microsoft.com/office/drawing/2014/main" id="{98798684-DCD6-482A-8F24-C99D97D5EBF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2" name="Text Box 10">
          <a:extLst>
            <a:ext uri="{FF2B5EF4-FFF2-40B4-BE49-F238E27FC236}">
              <a16:creationId xmlns:a16="http://schemas.microsoft.com/office/drawing/2014/main" id="{DFACB5F6-F8BF-40D7-8822-3F6C8E2DCDF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3" name="Text Box 133">
          <a:extLst>
            <a:ext uri="{FF2B5EF4-FFF2-40B4-BE49-F238E27FC236}">
              <a16:creationId xmlns:a16="http://schemas.microsoft.com/office/drawing/2014/main" id="{478CCFDE-D6A9-4A11-BBA8-14114CBA56E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4" name="Text Box 10">
          <a:extLst>
            <a:ext uri="{FF2B5EF4-FFF2-40B4-BE49-F238E27FC236}">
              <a16:creationId xmlns:a16="http://schemas.microsoft.com/office/drawing/2014/main" id="{BEEE2956-544C-42CA-8B15-2AE01B59F07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5" name="Text Box 133">
          <a:extLst>
            <a:ext uri="{FF2B5EF4-FFF2-40B4-BE49-F238E27FC236}">
              <a16:creationId xmlns:a16="http://schemas.microsoft.com/office/drawing/2014/main" id="{F89E4868-E744-412F-8A21-6BE014B0DEC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6" name="Text Box 10">
          <a:extLst>
            <a:ext uri="{FF2B5EF4-FFF2-40B4-BE49-F238E27FC236}">
              <a16:creationId xmlns:a16="http://schemas.microsoft.com/office/drawing/2014/main" id="{81C4F025-6A1B-4DF3-84C4-7FE5B5FB38D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7" name="Text Box 133">
          <a:extLst>
            <a:ext uri="{FF2B5EF4-FFF2-40B4-BE49-F238E27FC236}">
              <a16:creationId xmlns:a16="http://schemas.microsoft.com/office/drawing/2014/main" id="{BF8CB909-FC20-48DD-A043-F01D3B985345}"/>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8" name="Text Box 10">
          <a:extLst>
            <a:ext uri="{FF2B5EF4-FFF2-40B4-BE49-F238E27FC236}">
              <a16:creationId xmlns:a16="http://schemas.microsoft.com/office/drawing/2014/main" id="{3CE1F69D-DC83-48F4-9BF1-1668646CDA2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899" name="Text Box 133">
          <a:extLst>
            <a:ext uri="{FF2B5EF4-FFF2-40B4-BE49-F238E27FC236}">
              <a16:creationId xmlns:a16="http://schemas.microsoft.com/office/drawing/2014/main" id="{3C888407-3875-4C17-A64E-D48E12DA34A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00" name="Text Box 10">
          <a:extLst>
            <a:ext uri="{FF2B5EF4-FFF2-40B4-BE49-F238E27FC236}">
              <a16:creationId xmlns:a16="http://schemas.microsoft.com/office/drawing/2014/main" id="{1BFB6C8B-45B4-4CE6-96D6-7FC5C20C4A1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01" name="Text Box 133">
          <a:extLst>
            <a:ext uri="{FF2B5EF4-FFF2-40B4-BE49-F238E27FC236}">
              <a16:creationId xmlns:a16="http://schemas.microsoft.com/office/drawing/2014/main" id="{547CB9AC-ABBB-485A-BD03-E0DFEAEAA96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2" name="Text Box 10">
          <a:extLst>
            <a:ext uri="{FF2B5EF4-FFF2-40B4-BE49-F238E27FC236}">
              <a16:creationId xmlns:a16="http://schemas.microsoft.com/office/drawing/2014/main" id="{DFD56A63-BE6F-438C-B795-FC3F1D413102}"/>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3" name="Text Box 133">
          <a:extLst>
            <a:ext uri="{FF2B5EF4-FFF2-40B4-BE49-F238E27FC236}">
              <a16:creationId xmlns:a16="http://schemas.microsoft.com/office/drawing/2014/main" id="{993FCDAE-F513-4F9E-9E52-88A6DB9D7395}"/>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4" name="Text Box 10">
          <a:extLst>
            <a:ext uri="{FF2B5EF4-FFF2-40B4-BE49-F238E27FC236}">
              <a16:creationId xmlns:a16="http://schemas.microsoft.com/office/drawing/2014/main" id="{7D5FCED7-F302-4944-B56E-B509ED03D65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5" name="Text Box 133">
          <a:extLst>
            <a:ext uri="{FF2B5EF4-FFF2-40B4-BE49-F238E27FC236}">
              <a16:creationId xmlns:a16="http://schemas.microsoft.com/office/drawing/2014/main" id="{9B5E2DA5-31EE-4F9B-BC5E-75367AFB05EA}"/>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6" name="Text Box 10">
          <a:extLst>
            <a:ext uri="{FF2B5EF4-FFF2-40B4-BE49-F238E27FC236}">
              <a16:creationId xmlns:a16="http://schemas.microsoft.com/office/drawing/2014/main" id="{F65D41DE-37BF-4B9D-8599-081D092E626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07" name="Text Box 133">
          <a:extLst>
            <a:ext uri="{FF2B5EF4-FFF2-40B4-BE49-F238E27FC236}">
              <a16:creationId xmlns:a16="http://schemas.microsoft.com/office/drawing/2014/main" id="{4E1E99B2-3B1A-4A22-A39C-BB609E5BBB6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08" name="Text Box 10">
          <a:extLst>
            <a:ext uri="{FF2B5EF4-FFF2-40B4-BE49-F238E27FC236}">
              <a16:creationId xmlns:a16="http://schemas.microsoft.com/office/drawing/2014/main" id="{1D7ECE7C-70BC-4E38-8391-42730A9597F2}"/>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09" name="Text Box 133">
          <a:extLst>
            <a:ext uri="{FF2B5EF4-FFF2-40B4-BE49-F238E27FC236}">
              <a16:creationId xmlns:a16="http://schemas.microsoft.com/office/drawing/2014/main" id="{B107F03F-FD1A-406B-8964-27F99F25E46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0" name="Text Box 10">
          <a:extLst>
            <a:ext uri="{FF2B5EF4-FFF2-40B4-BE49-F238E27FC236}">
              <a16:creationId xmlns:a16="http://schemas.microsoft.com/office/drawing/2014/main" id="{970248F3-968D-404E-B010-CE1E1831C4C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1" name="Text Box 133">
          <a:extLst>
            <a:ext uri="{FF2B5EF4-FFF2-40B4-BE49-F238E27FC236}">
              <a16:creationId xmlns:a16="http://schemas.microsoft.com/office/drawing/2014/main" id="{311191D7-140E-4D98-88DA-1B33AA48F05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2" name="Text Box 10">
          <a:extLst>
            <a:ext uri="{FF2B5EF4-FFF2-40B4-BE49-F238E27FC236}">
              <a16:creationId xmlns:a16="http://schemas.microsoft.com/office/drawing/2014/main" id="{B1743C63-A62B-43B8-836B-A26E47B49C4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3" name="Text Box 133">
          <a:extLst>
            <a:ext uri="{FF2B5EF4-FFF2-40B4-BE49-F238E27FC236}">
              <a16:creationId xmlns:a16="http://schemas.microsoft.com/office/drawing/2014/main" id="{6C7E78CF-293B-4EFA-8F8D-99318013BF5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14" name="Text Box 10">
          <a:extLst>
            <a:ext uri="{FF2B5EF4-FFF2-40B4-BE49-F238E27FC236}">
              <a16:creationId xmlns:a16="http://schemas.microsoft.com/office/drawing/2014/main" id="{319CDB30-BEE2-4FCA-89CE-B6B58D4E830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15" name="Text Box 133">
          <a:extLst>
            <a:ext uri="{FF2B5EF4-FFF2-40B4-BE49-F238E27FC236}">
              <a16:creationId xmlns:a16="http://schemas.microsoft.com/office/drawing/2014/main" id="{E34F661B-103C-4681-BD2D-DB30A16A646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16" name="Text Box 10">
          <a:extLst>
            <a:ext uri="{FF2B5EF4-FFF2-40B4-BE49-F238E27FC236}">
              <a16:creationId xmlns:a16="http://schemas.microsoft.com/office/drawing/2014/main" id="{CDDE9EE6-C563-4BDD-8DE9-26EEF62E02E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17" name="Text Box 133">
          <a:extLst>
            <a:ext uri="{FF2B5EF4-FFF2-40B4-BE49-F238E27FC236}">
              <a16:creationId xmlns:a16="http://schemas.microsoft.com/office/drawing/2014/main" id="{A2589A73-521A-4D71-B077-78E95D877B83}"/>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8" name="Text Box 10">
          <a:extLst>
            <a:ext uri="{FF2B5EF4-FFF2-40B4-BE49-F238E27FC236}">
              <a16:creationId xmlns:a16="http://schemas.microsoft.com/office/drawing/2014/main" id="{3A6E4348-721E-48F0-97CF-9067A58A385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19" name="Text Box 133">
          <a:extLst>
            <a:ext uri="{FF2B5EF4-FFF2-40B4-BE49-F238E27FC236}">
              <a16:creationId xmlns:a16="http://schemas.microsoft.com/office/drawing/2014/main" id="{E95A605E-D321-4C0D-AC26-319EBC6F422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0" name="Text Box 10">
          <a:extLst>
            <a:ext uri="{FF2B5EF4-FFF2-40B4-BE49-F238E27FC236}">
              <a16:creationId xmlns:a16="http://schemas.microsoft.com/office/drawing/2014/main" id="{1E2893C3-5588-4352-980B-CAD0A92134B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1" name="Text Box 133">
          <a:extLst>
            <a:ext uri="{FF2B5EF4-FFF2-40B4-BE49-F238E27FC236}">
              <a16:creationId xmlns:a16="http://schemas.microsoft.com/office/drawing/2014/main" id="{98B7FEAF-B9FE-47ED-8407-F4DEE822782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2" name="Text Box 10">
          <a:extLst>
            <a:ext uri="{FF2B5EF4-FFF2-40B4-BE49-F238E27FC236}">
              <a16:creationId xmlns:a16="http://schemas.microsoft.com/office/drawing/2014/main" id="{E4C417B5-7079-403A-8BCE-ECEF12D5AC2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3" name="Text Box 133">
          <a:extLst>
            <a:ext uri="{FF2B5EF4-FFF2-40B4-BE49-F238E27FC236}">
              <a16:creationId xmlns:a16="http://schemas.microsoft.com/office/drawing/2014/main" id="{B7098480-DBBA-467E-ABC8-BD4DF89B32D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4" name="Text Box 10">
          <a:extLst>
            <a:ext uri="{FF2B5EF4-FFF2-40B4-BE49-F238E27FC236}">
              <a16:creationId xmlns:a16="http://schemas.microsoft.com/office/drawing/2014/main" id="{A10892B3-7142-4914-B94A-0B3F2BD171A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5" name="Text Box 133">
          <a:extLst>
            <a:ext uri="{FF2B5EF4-FFF2-40B4-BE49-F238E27FC236}">
              <a16:creationId xmlns:a16="http://schemas.microsoft.com/office/drawing/2014/main" id="{55539A83-9F34-4F12-BD87-0524E457E87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6" name="Text Box 10">
          <a:extLst>
            <a:ext uri="{FF2B5EF4-FFF2-40B4-BE49-F238E27FC236}">
              <a16:creationId xmlns:a16="http://schemas.microsoft.com/office/drawing/2014/main" id="{082BD9AA-E868-409E-9F13-AAAC02B0560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7" name="Text Box 133">
          <a:extLst>
            <a:ext uri="{FF2B5EF4-FFF2-40B4-BE49-F238E27FC236}">
              <a16:creationId xmlns:a16="http://schemas.microsoft.com/office/drawing/2014/main" id="{89145C1F-8425-48BB-9604-C09A78DFA00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8" name="Text Box 10">
          <a:extLst>
            <a:ext uri="{FF2B5EF4-FFF2-40B4-BE49-F238E27FC236}">
              <a16:creationId xmlns:a16="http://schemas.microsoft.com/office/drawing/2014/main" id="{F5888447-48E6-4A84-8C53-DAFDC5693FC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29" name="Text Box 133">
          <a:extLst>
            <a:ext uri="{FF2B5EF4-FFF2-40B4-BE49-F238E27FC236}">
              <a16:creationId xmlns:a16="http://schemas.microsoft.com/office/drawing/2014/main" id="{9DE766A2-1534-4C90-B49C-ED0E2F5CA13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30" name="Text Box 10">
          <a:extLst>
            <a:ext uri="{FF2B5EF4-FFF2-40B4-BE49-F238E27FC236}">
              <a16:creationId xmlns:a16="http://schemas.microsoft.com/office/drawing/2014/main" id="{7F57F46E-21D5-4E3B-800C-0525E667C30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31" name="Text Box 133">
          <a:extLst>
            <a:ext uri="{FF2B5EF4-FFF2-40B4-BE49-F238E27FC236}">
              <a16:creationId xmlns:a16="http://schemas.microsoft.com/office/drawing/2014/main" id="{D341C9A8-F0BA-44D7-AB6B-D8F0ECC6063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2" name="Text Box 10">
          <a:extLst>
            <a:ext uri="{FF2B5EF4-FFF2-40B4-BE49-F238E27FC236}">
              <a16:creationId xmlns:a16="http://schemas.microsoft.com/office/drawing/2014/main" id="{0DD950D0-8840-48DA-AD96-FAFB90D042C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3" name="Text Box 133">
          <a:extLst>
            <a:ext uri="{FF2B5EF4-FFF2-40B4-BE49-F238E27FC236}">
              <a16:creationId xmlns:a16="http://schemas.microsoft.com/office/drawing/2014/main" id="{1E8A4350-2297-429B-93C8-02F7B7DD438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4" name="Text Box 10">
          <a:extLst>
            <a:ext uri="{FF2B5EF4-FFF2-40B4-BE49-F238E27FC236}">
              <a16:creationId xmlns:a16="http://schemas.microsoft.com/office/drawing/2014/main" id="{BE62743A-0FD6-4ADA-A87C-FEEA99064C2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5" name="Text Box 133">
          <a:extLst>
            <a:ext uri="{FF2B5EF4-FFF2-40B4-BE49-F238E27FC236}">
              <a16:creationId xmlns:a16="http://schemas.microsoft.com/office/drawing/2014/main" id="{71EB659D-ED09-4D39-BFDC-72CC64EDA42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6" name="Text Box 10">
          <a:extLst>
            <a:ext uri="{FF2B5EF4-FFF2-40B4-BE49-F238E27FC236}">
              <a16:creationId xmlns:a16="http://schemas.microsoft.com/office/drawing/2014/main" id="{E989FD6C-AE55-4B3E-ACB0-CB567E7A360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37" name="Text Box 133">
          <a:extLst>
            <a:ext uri="{FF2B5EF4-FFF2-40B4-BE49-F238E27FC236}">
              <a16:creationId xmlns:a16="http://schemas.microsoft.com/office/drawing/2014/main" id="{04C26E83-3A90-4BD4-9077-9824C6FADBE7}"/>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38" name="Text Box 10">
          <a:extLst>
            <a:ext uri="{FF2B5EF4-FFF2-40B4-BE49-F238E27FC236}">
              <a16:creationId xmlns:a16="http://schemas.microsoft.com/office/drawing/2014/main" id="{42557D25-5E48-4565-9BAD-99417665BC7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39" name="Text Box 133">
          <a:extLst>
            <a:ext uri="{FF2B5EF4-FFF2-40B4-BE49-F238E27FC236}">
              <a16:creationId xmlns:a16="http://schemas.microsoft.com/office/drawing/2014/main" id="{71A1B576-665D-4BD3-885F-84DA5066FD19}"/>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0" name="Text Box 10">
          <a:extLst>
            <a:ext uri="{FF2B5EF4-FFF2-40B4-BE49-F238E27FC236}">
              <a16:creationId xmlns:a16="http://schemas.microsoft.com/office/drawing/2014/main" id="{276A1757-A925-40F8-8903-099A768D616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1" name="Text Box 133">
          <a:extLst>
            <a:ext uri="{FF2B5EF4-FFF2-40B4-BE49-F238E27FC236}">
              <a16:creationId xmlns:a16="http://schemas.microsoft.com/office/drawing/2014/main" id="{2683E9FF-E1D6-4849-BEF8-741163C3D405}"/>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2" name="Text Box 10">
          <a:extLst>
            <a:ext uri="{FF2B5EF4-FFF2-40B4-BE49-F238E27FC236}">
              <a16:creationId xmlns:a16="http://schemas.microsoft.com/office/drawing/2014/main" id="{4220B484-D9D8-429E-BFB4-EB0CE0849CD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3" name="Text Box 133">
          <a:extLst>
            <a:ext uri="{FF2B5EF4-FFF2-40B4-BE49-F238E27FC236}">
              <a16:creationId xmlns:a16="http://schemas.microsoft.com/office/drawing/2014/main" id="{7D8B5D33-93C6-4945-BABC-BC51569F303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44" name="Text Box 10">
          <a:extLst>
            <a:ext uri="{FF2B5EF4-FFF2-40B4-BE49-F238E27FC236}">
              <a16:creationId xmlns:a16="http://schemas.microsoft.com/office/drawing/2014/main" id="{D35C359C-1B8D-4C14-A1BE-109DF2EC404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45" name="Text Box 133">
          <a:extLst>
            <a:ext uri="{FF2B5EF4-FFF2-40B4-BE49-F238E27FC236}">
              <a16:creationId xmlns:a16="http://schemas.microsoft.com/office/drawing/2014/main" id="{D0C61EC7-FD1E-4505-B52E-D0BB70D0F56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46" name="Text Box 10">
          <a:extLst>
            <a:ext uri="{FF2B5EF4-FFF2-40B4-BE49-F238E27FC236}">
              <a16:creationId xmlns:a16="http://schemas.microsoft.com/office/drawing/2014/main" id="{107331A7-974B-4216-B3B8-50AFEFD3641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47" name="Text Box 133">
          <a:extLst>
            <a:ext uri="{FF2B5EF4-FFF2-40B4-BE49-F238E27FC236}">
              <a16:creationId xmlns:a16="http://schemas.microsoft.com/office/drawing/2014/main" id="{EB11FD03-AE73-4C16-B165-4D9F7FA6CB7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8" name="Text Box 10">
          <a:extLst>
            <a:ext uri="{FF2B5EF4-FFF2-40B4-BE49-F238E27FC236}">
              <a16:creationId xmlns:a16="http://schemas.microsoft.com/office/drawing/2014/main" id="{C388E93C-0DFF-4300-A90A-B22562F3160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49" name="Text Box 133">
          <a:extLst>
            <a:ext uri="{FF2B5EF4-FFF2-40B4-BE49-F238E27FC236}">
              <a16:creationId xmlns:a16="http://schemas.microsoft.com/office/drawing/2014/main" id="{EA2F876D-1B6C-4D6F-8BBE-E75C8CB6EB8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0" name="Text Box 10">
          <a:extLst>
            <a:ext uri="{FF2B5EF4-FFF2-40B4-BE49-F238E27FC236}">
              <a16:creationId xmlns:a16="http://schemas.microsoft.com/office/drawing/2014/main" id="{0FCBC4F4-575A-4152-8D63-35BA65769B7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1" name="Text Box 133">
          <a:extLst>
            <a:ext uri="{FF2B5EF4-FFF2-40B4-BE49-F238E27FC236}">
              <a16:creationId xmlns:a16="http://schemas.microsoft.com/office/drawing/2014/main" id="{A1C21F1E-5CF9-48C2-A0A4-536EEBB624BD}"/>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2" name="Text Box 10">
          <a:extLst>
            <a:ext uri="{FF2B5EF4-FFF2-40B4-BE49-F238E27FC236}">
              <a16:creationId xmlns:a16="http://schemas.microsoft.com/office/drawing/2014/main" id="{3188A176-91F2-4160-99A4-AA8C8EDAADB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3" name="Text Box 133">
          <a:extLst>
            <a:ext uri="{FF2B5EF4-FFF2-40B4-BE49-F238E27FC236}">
              <a16:creationId xmlns:a16="http://schemas.microsoft.com/office/drawing/2014/main" id="{8C3E6B6A-0D39-4C5E-B921-5F926F0026A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4" name="Text Box 10">
          <a:extLst>
            <a:ext uri="{FF2B5EF4-FFF2-40B4-BE49-F238E27FC236}">
              <a16:creationId xmlns:a16="http://schemas.microsoft.com/office/drawing/2014/main" id="{99995D4A-B05E-4011-9260-CA2502D4FE2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5" name="Text Box 133">
          <a:extLst>
            <a:ext uri="{FF2B5EF4-FFF2-40B4-BE49-F238E27FC236}">
              <a16:creationId xmlns:a16="http://schemas.microsoft.com/office/drawing/2014/main" id="{01FA6596-94AB-4EE5-B33D-238E07E8EF3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6" name="Text Box 10">
          <a:extLst>
            <a:ext uri="{FF2B5EF4-FFF2-40B4-BE49-F238E27FC236}">
              <a16:creationId xmlns:a16="http://schemas.microsoft.com/office/drawing/2014/main" id="{9537E74B-ADE6-42B0-9501-EAE7360B3D9A}"/>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7" name="Text Box 133">
          <a:extLst>
            <a:ext uri="{FF2B5EF4-FFF2-40B4-BE49-F238E27FC236}">
              <a16:creationId xmlns:a16="http://schemas.microsoft.com/office/drawing/2014/main" id="{8F636F81-2A04-4A66-83E9-887FFD531B7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8" name="Text Box 10">
          <a:extLst>
            <a:ext uri="{FF2B5EF4-FFF2-40B4-BE49-F238E27FC236}">
              <a16:creationId xmlns:a16="http://schemas.microsoft.com/office/drawing/2014/main" id="{E08AEA11-5192-4E21-B57F-A0E1B815F00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59" name="Text Box 133">
          <a:extLst>
            <a:ext uri="{FF2B5EF4-FFF2-40B4-BE49-F238E27FC236}">
              <a16:creationId xmlns:a16="http://schemas.microsoft.com/office/drawing/2014/main" id="{F752B5BD-354F-484A-BE7B-B72845D7F32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60" name="Text Box 10">
          <a:extLst>
            <a:ext uri="{FF2B5EF4-FFF2-40B4-BE49-F238E27FC236}">
              <a16:creationId xmlns:a16="http://schemas.microsoft.com/office/drawing/2014/main" id="{82B9896B-B359-470B-854F-F21B710E0BD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61" name="Text Box 133">
          <a:extLst>
            <a:ext uri="{FF2B5EF4-FFF2-40B4-BE49-F238E27FC236}">
              <a16:creationId xmlns:a16="http://schemas.microsoft.com/office/drawing/2014/main" id="{1EF87B8C-B39B-4AFC-80A8-91A8FDFAD7E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62" name="Text Box 10">
          <a:extLst>
            <a:ext uri="{FF2B5EF4-FFF2-40B4-BE49-F238E27FC236}">
              <a16:creationId xmlns:a16="http://schemas.microsoft.com/office/drawing/2014/main" id="{EAD94472-4882-4F13-B788-DF439B4390D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63" name="Text Box 133">
          <a:extLst>
            <a:ext uri="{FF2B5EF4-FFF2-40B4-BE49-F238E27FC236}">
              <a16:creationId xmlns:a16="http://schemas.microsoft.com/office/drawing/2014/main" id="{56BD758C-17E4-4565-9AAC-C8849B364691}"/>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4" name="Text Box 10">
          <a:extLst>
            <a:ext uri="{FF2B5EF4-FFF2-40B4-BE49-F238E27FC236}">
              <a16:creationId xmlns:a16="http://schemas.microsoft.com/office/drawing/2014/main" id="{E4AA10BB-8B3C-48C3-913F-EAA8AE85F868}"/>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5" name="Text Box 133">
          <a:extLst>
            <a:ext uri="{FF2B5EF4-FFF2-40B4-BE49-F238E27FC236}">
              <a16:creationId xmlns:a16="http://schemas.microsoft.com/office/drawing/2014/main" id="{967B7D9F-4526-4AFC-8B33-796B2E25A6CF}"/>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6" name="Text Box 10">
          <a:extLst>
            <a:ext uri="{FF2B5EF4-FFF2-40B4-BE49-F238E27FC236}">
              <a16:creationId xmlns:a16="http://schemas.microsoft.com/office/drawing/2014/main" id="{F89E69C9-34CB-4FEA-B281-1B725660E471}"/>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7" name="Text Box 133">
          <a:extLst>
            <a:ext uri="{FF2B5EF4-FFF2-40B4-BE49-F238E27FC236}">
              <a16:creationId xmlns:a16="http://schemas.microsoft.com/office/drawing/2014/main" id="{81EF707D-4782-45F9-B46A-E3093DAC7C8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8" name="Text Box 10">
          <a:extLst>
            <a:ext uri="{FF2B5EF4-FFF2-40B4-BE49-F238E27FC236}">
              <a16:creationId xmlns:a16="http://schemas.microsoft.com/office/drawing/2014/main" id="{FCC86793-1053-4EE1-B3B9-7A59ED2A760E}"/>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69" name="Text Box 133">
          <a:extLst>
            <a:ext uri="{FF2B5EF4-FFF2-40B4-BE49-F238E27FC236}">
              <a16:creationId xmlns:a16="http://schemas.microsoft.com/office/drawing/2014/main" id="{70BCA94C-C4D5-4C6C-809C-C20263ECA5AD}"/>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0" name="Text Box 10">
          <a:extLst>
            <a:ext uri="{FF2B5EF4-FFF2-40B4-BE49-F238E27FC236}">
              <a16:creationId xmlns:a16="http://schemas.microsoft.com/office/drawing/2014/main" id="{2266C632-D518-48B7-87A0-DA4DE3EBA55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1" name="Text Box 133">
          <a:extLst>
            <a:ext uri="{FF2B5EF4-FFF2-40B4-BE49-F238E27FC236}">
              <a16:creationId xmlns:a16="http://schemas.microsoft.com/office/drawing/2014/main" id="{E4D1785F-419D-41BA-9B8A-2D5C04CBDAA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2" name="Text Box 10">
          <a:extLst>
            <a:ext uri="{FF2B5EF4-FFF2-40B4-BE49-F238E27FC236}">
              <a16:creationId xmlns:a16="http://schemas.microsoft.com/office/drawing/2014/main" id="{DAF6993C-1981-43F6-9632-0694B0FAD794}"/>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3" name="Text Box 133">
          <a:extLst>
            <a:ext uri="{FF2B5EF4-FFF2-40B4-BE49-F238E27FC236}">
              <a16:creationId xmlns:a16="http://schemas.microsoft.com/office/drawing/2014/main" id="{312275F6-F4FA-4805-B34D-71EB9D22CC35}"/>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4" name="Text Box 10">
          <a:extLst>
            <a:ext uri="{FF2B5EF4-FFF2-40B4-BE49-F238E27FC236}">
              <a16:creationId xmlns:a16="http://schemas.microsoft.com/office/drawing/2014/main" id="{2F2A5257-BAE9-4EC3-80B5-9CC621CE56A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75" name="Text Box 133">
          <a:extLst>
            <a:ext uri="{FF2B5EF4-FFF2-40B4-BE49-F238E27FC236}">
              <a16:creationId xmlns:a16="http://schemas.microsoft.com/office/drawing/2014/main" id="{885E6FBA-E630-47F9-A371-50F27D831C0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76" name="Text Box 10">
          <a:extLst>
            <a:ext uri="{FF2B5EF4-FFF2-40B4-BE49-F238E27FC236}">
              <a16:creationId xmlns:a16="http://schemas.microsoft.com/office/drawing/2014/main" id="{4437A016-B883-4AF2-8969-0B7D24DF3B00}"/>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77" name="Text Box 133">
          <a:extLst>
            <a:ext uri="{FF2B5EF4-FFF2-40B4-BE49-F238E27FC236}">
              <a16:creationId xmlns:a16="http://schemas.microsoft.com/office/drawing/2014/main" id="{C241168C-D71F-438B-9001-7E2CBCB1D89B}"/>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78" name="Text Box 10">
          <a:extLst>
            <a:ext uri="{FF2B5EF4-FFF2-40B4-BE49-F238E27FC236}">
              <a16:creationId xmlns:a16="http://schemas.microsoft.com/office/drawing/2014/main" id="{7259BD76-ACC3-44DA-A17A-05940AD85474}"/>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97155</xdr:rowOff>
    </xdr:to>
    <xdr:sp macro="" textlink="">
      <xdr:nvSpPr>
        <xdr:cNvPr id="979" name="Text Box 133">
          <a:extLst>
            <a:ext uri="{FF2B5EF4-FFF2-40B4-BE49-F238E27FC236}">
              <a16:creationId xmlns:a16="http://schemas.microsoft.com/office/drawing/2014/main" id="{40FA6643-FD69-4B1B-909A-2DF0B66BCB36}"/>
            </a:ext>
          </a:extLst>
        </xdr:cNvPr>
        <xdr:cNvSpPr txBox="1">
          <a:spLocks noChangeArrowheads="1"/>
        </xdr:cNvSpPr>
      </xdr:nvSpPr>
      <xdr:spPr bwMode="auto">
        <a:xfrm>
          <a:off x="14546580" y="2514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0" name="Text Box 10">
          <a:extLst>
            <a:ext uri="{FF2B5EF4-FFF2-40B4-BE49-F238E27FC236}">
              <a16:creationId xmlns:a16="http://schemas.microsoft.com/office/drawing/2014/main" id="{3B55CE58-9E9C-4241-A128-59E3966B251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1" name="Text Box 133">
          <a:extLst>
            <a:ext uri="{FF2B5EF4-FFF2-40B4-BE49-F238E27FC236}">
              <a16:creationId xmlns:a16="http://schemas.microsoft.com/office/drawing/2014/main" id="{790EA948-C3DE-419A-9A64-4739E676CFBB}"/>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2" name="Text Box 10">
          <a:extLst>
            <a:ext uri="{FF2B5EF4-FFF2-40B4-BE49-F238E27FC236}">
              <a16:creationId xmlns:a16="http://schemas.microsoft.com/office/drawing/2014/main" id="{17B4B977-D33C-4B58-8254-3F7E37B3038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3" name="Text Box 133">
          <a:extLst>
            <a:ext uri="{FF2B5EF4-FFF2-40B4-BE49-F238E27FC236}">
              <a16:creationId xmlns:a16="http://schemas.microsoft.com/office/drawing/2014/main" id="{25512EF6-B01D-472E-90FE-97242CA72158}"/>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4" name="Text Box 10">
          <a:extLst>
            <a:ext uri="{FF2B5EF4-FFF2-40B4-BE49-F238E27FC236}">
              <a16:creationId xmlns:a16="http://schemas.microsoft.com/office/drawing/2014/main" id="{527FDE8E-4D4A-4C75-8A3C-40504A7B7AE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5" name="Text Box 133">
          <a:extLst>
            <a:ext uri="{FF2B5EF4-FFF2-40B4-BE49-F238E27FC236}">
              <a16:creationId xmlns:a16="http://schemas.microsoft.com/office/drawing/2014/main" id="{534D72F5-DEF8-4FD3-8A94-036A656FE62C}"/>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6" name="Text Box 10">
          <a:extLst>
            <a:ext uri="{FF2B5EF4-FFF2-40B4-BE49-F238E27FC236}">
              <a16:creationId xmlns:a16="http://schemas.microsoft.com/office/drawing/2014/main" id="{545BE047-BA05-40D1-9008-4D4A47E79FC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7" name="Text Box 133">
          <a:extLst>
            <a:ext uri="{FF2B5EF4-FFF2-40B4-BE49-F238E27FC236}">
              <a16:creationId xmlns:a16="http://schemas.microsoft.com/office/drawing/2014/main" id="{8912C6D4-F593-485B-9304-17BED1CD05A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8" name="Text Box 10">
          <a:extLst>
            <a:ext uri="{FF2B5EF4-FFF2-40B4-BE49-F238E27FC236}">
              <a16:creationId xmlns:a16="http://schemas.microsoft.com/office/drawing/2014/main" id="{98E9DC7C-7CEE-452A-8B3F-EA6FEE3DE67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89" name="Text Box 133">
          <a:extLst>
            <a:ext uri="{FF2B5EF4-FFF2-40B4-BE49-F238E27FC236}">
              <a16:creationId xmlns:a16="http://schemas.microsoft.com/office/drawing/2014/main" id="{7F97208D-3223-4A27-A1E8-92172F2F8659}"/>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0" name="Text Box 10">
          <a:extLst>
            <a:ext uri="{FF2B5EF4-FFF2-40B4-BE49-F238E27FC236}">
              <a16:creationId xmlns:a16="http://schemas.microsoft.com/office/drawing/2014/main" id="{3CF39D4E-9EF5-4CF9-847D-5E3C8F64ACA0}"/>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1" name="Text Box 133">
          <a:extLst>
            <a:ext uri="{FF2B5EF4-FFF2-40B4-BE49-F238E27FC236}">
              <a16:creationId xmlns:a16="http://schemas.microsoft.com/office/drawing/2014/main" id="{D6220729-0DC7-4C5F-89C2-64C6675C7A3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2" name="Text Box 10">
          <a:extLst>
            <a:ext uri="{FF2B5EF4-FFF2-40B4-BE49-F238E27FC236}">
              <a16:creationId xmlns:a16="http://schemas.microsoft.com/office/drawing/2014/main" id="{F48A2D02-C605-4B48-BF2E-35E1B2EB6EA7}"/>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3" name="Text Box 133">
          <a:extLst>
            <a:ext uri="{FF2B5EF4-FFF2-40B4-BE49-F238E27FC236}">
              <a16:creationId xmlns:a16="http://schemas.microsoft.com/office/drawing/2014/main" id="{F720622D-6936-4F38-AA90-FCB92B9DD10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4" name="Text Box 10">
          <a:extLst>
            <a:ext uri="{FF2B5EF4-FFF2-40B4-BE49-F238E27FC236}">
              <a16:creationId xmlns:a16="http://schemas.microsoft.com/office/drawing/2014/main" id="{0C4886C0-CB67-4FAF-8B3A-9856E3CEE0EE}"/>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5" name="Text Box 133">
          <a:extLst>
            <a:ext uri="{FF2B5EF4-FFF2-40B4-BE49-F238E27FC236}">
              <a16:creationId xmlns:a16="http://schemas.microsoft.com/office/drawing/2014/main" id="{3F4C793D-5A87-4406-AA2D-B289F287C303}"/>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6" name="Text Box 10">
          <a:extLst>
            <a:ext uri="{FF2B5EF4-FFF2-40B4-BE49-F238E27FC236}">
              <a16:creationId xmlns:a16="http://schemas.microsoft.com/office/drawing/2014/main" id="{4DD0D5B8-E655-4F63-A50D-D31E062404C6}"/>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97155</xdr:colOff>
      <xdr:row>12</xdr:row>
      <xdr:rowOff>131445</xdr:rowOff>
    </xdr:to>
    <xdr:sp macro="" textlink="">
      <xdr:nvSpPr>
        <xdr:cNvPr id="997" name="Text Box 133">
          <a:extLst>
            <a:ext uri="{FF2B5EF4-FFF2-40B4-BE49-F238E27FC236}">
              <a16:creationId xmlns:a16="http://schemas.microsoft.com/office/drawing/2014/main" id="{959100B0-B6D0-4994-9992-C2AD29ECE94F}"/>
            </a:ext>
          </a:extLst>
        </xdr:cNvPr>
        <xdr:cNvSpPr txBox="1">
          <a:spLocks noChangeArrowheads="1"/>
        </xdr:cNvSpPr>
      </xdr:nvSpPr>
      <xdr:spPr bwMode="auto">
        <a:xfrm>
          <a:off x="14546580" y="2514600"/>
          <a:ext cx="9144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29</xdr:row>
      <xdr:rowOff>0</xdr:rowOff>
    </xdr:from>
    <xdr:to>
      <xdr:col>15</xdr:col>
      <xdr:colOff>131445</xdr:colOff>
      <xdr:row>29</xdr:row>
      <xdr:rowOff>134778</xdr:rowOff>
    </xdr:to>
    <xdr:sp macro="" textlink="">
      <xdr:nvSpPr>
        <xdr:cNvPr id="998" name="Text Box 10">
          <a:extLst>
            <a:ext uri="{FF2B5EF4-FFF2-40B4-BE49-F238E27FC236}">
              <a16:creationId xmlns:a16="http://schemas.microsoft.com/office/drawing/2014/main" id="{94270A59-8A8A-42EA-9869-EB7C701745E8}"/>
            </a:ext>
          </a:extLst>
        </xdr:cNvPr>
        <xdr:cNvSpPr txBox="1">
          <a:spLocks noChangeArrowheads="1"/>
        </xdr:cNvSpPr>
      </xdr:nvSpPr>
      <xdr:spPr bwMode="auto">
        <a:xfrm>
          <a:off x="13472160" y="72771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29</xdr:row>
      <xdr:rowOff>0</xdr:rowOff>
    </xdr:from>
    <xdr:to>
      <xdr:col>15</xdr:col>
      <xdr:colOff>131445</xdr:colOff>
      <xdr:row>29</xdr:row>
      <xdr:rowOff>134778</xdr:rowOff>
    </xdr:to>
    <xdr:sp macro="" textlink="">
      <xdr:nvSpPr>
        <xdr:cNvPr id="999" name="Text Box 133">
          <a:extLst>
            <a:ext uri="{FF2B5EF4-FFF2-40B4-BE49-F238E27FC236}">
              <a16:creationId xmlns:a16="http://schemas.microsoft.com/office/drawing/2014/main" id="{B1B65E00-886C-4457-BF36-209E69BD943B}"/>
            </a:ext>
          </a:extLst>
        </xdr:cNvPr>
        <xdr:cNvSpPr txBox="1">
          <a:spLocks noChangeArrowheads="1"/>
        </xdr:cNvSpPr>
      </xdr:nvSpPr>
      <xdr:spPr bwMode="auto">
        <a:xfrm>
          <a:off x="13472160" y="72771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0" name="Text Box 10">
          <a:extLst>
            <a:ext uri="{FF2B5EF4-FFF2-40B4-BE49-F238E27FC236}">
              <a16:creationId xmlns:a16="http://schemas.microsoft.com/office/drawing/2014/main" id="{E23C7DD9-F268-4E81-8E7B-713E93362D91}"/>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1" name="Text Box 133">
          <a:extLst>
            <a:ext uri="{FF2B5EF4-FFF2-40B4-BE49-F238E27FC236}">
              <a16:creationId xmlns:a16="http://schemas.microsoft.com/office/drawing/2014/main" id="{DD65D9AC-6F27-4B0F-9018-0B6D7148525B}"/>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2" name="Text Box 10">
          <a:extLst>
            <a:ext uri="{FF2B5EF4-FFF2-40B4-BE49-F238E27FC236}">
              <a16:creationId xmlns:a16="http://schemas.microsoft.com/office/drawing/2014/main" id="{21BE1AEF-342E-4026-A7F4-A7C1BCF7AAE7}"/>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3" name="Text Box 133">
          <a:extLst>
            <a:ext uri="{FF2B5EF4-FFF2-40B4-BE49-F238E27FC236}">
              <a16:creationId xmlns:a16="http://schemas.microsoft.com/office/drawing/2014/main" id="{21A6D58C-0C99-486C-9590-4C4F9DF9C0F4}"/>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4" name="Text Box 10">
          <a:extLst>
            <a:ext uri="{FF2B5EF4-FFF2-40B4-BE49-F238E27FC236}">
              <a16:creationId xmlns:a16="http://schemas.microsoft.com/office/drawing/2014/main" id="{B25B870D-F640-43A3-BC4C-C9915D0A191A}"/>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05" name="Text Box 133">
          <a:extLst>
            <a:ext uri="{FF2B5EF4-FFF2-40B4-BE49-F238E27FC236}">
              <a16:creationId xmlns:a16="http://schemas.microsoft.com/office/drawing/2014/main" id="{AC6F1E0A-B02E-479C-8C8D-FC40030059FC}"/>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06" name="Text Box 10">
          <a:extLst>
            <a:ext uri="{FF2B5EF4-FFF2-40B4-BE49-F238E27FC236}">
              <a16:creationId xmlns:a16="http://schemas.microsoft.com/office/drawing/2014/main" id="{10B959AD-7F15-46CF-A3B8-15AF2A8E294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07" name="Text Box 133">
          <a:extLst>
            <a:ext uri="{FF2B5EF4-FFF2-40B4-BE49-F238E27FC236}">
              <a16:creationId xmlns:a16="http://schemas.microsoft.com/office/drawing/2014/main" id="{90E98E2C-EB09-4728-9DAE-06F12D629ED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08" name="Text Box 10">
          <a:extLst>
            <a:ext uri="{FF2B5EF4-FFF2-40B4-BE49-F238E27FC236}">
              <a16:creationId xmlns:a16="http://schemas.microsoft.com/office/drawing/2014/main" id="{1818047D-936E-4F57-9941-275670C3C07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09" name="Text Box 133">
          <a:extLst>
            <a:ext uri="{FF2B5EF4-FFF2-40B4-BE49-F238E27FC236}">
              <a16:creationId xmlns:a16="http://schemas.microsoft.com/office/drawing/2014/main" id="{3DEE3FC6-C6EF-4899-BCD1-9EB4BFA6973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0" name="Text Box 10">
          <a:extLst>
            <a:ext uri="{FF2B5EF4-FFF2-40B4-BE49-F238E27FC236}">
              <a16:creationId xmlns:a16="http://schemas.microsoft.com/office/drawing/2014/main" id="{5D59B48F-B1B3-48AA-A893-82ECDACF839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1" name="Text Box 133">
          <a:extLst>
            <a:ext uri="{FF2B5EF4-FFF2-40B4-BE49-F238E27FC236}">
              <a16:creationId xmlns:a16="http://schemas.microsoft.com/office/drawing/2014/main" id="{167F0B43-36CC-4A12-912D-8842C78906A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12" name="Text Box 10">
          <a:extLst>
            <a:ext uri="{FF2B5EF4-FFF2-40B4-BE49-F238E27FC236}">
              <a16:creationId xmlns:a16="http://schemas.microsoft.com/office/drawing/2014/main" id="{79C6FE20-EE46-48DE-B172-D48571BC910F}"/>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13" name="Text Box 133">
          <a:extLst>
            <a:ext uri="{FF2B5EF4-FFF2-40B4-BE49-F238E27FC236}">
              <a16:creationId xmlns:a16="http://schemas.microsoft.com/office/drawing/2014/main" id="{4DCA0D3A-D573-48DF-8887-F52272BEA68F}"/>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14" name="Text Box 10">
          <a:extLst>
            <a:ext uri="{FF2B5EF4-FFF2-40B4-BE49-F238E27FC236}">
              <a16:creationId xmlns:a16="http://schemas.microsoft.com/office/drawing/2014/main" id="{FEA154FE-CEF7-46F3-9339-DB11FFE25AAF}"/>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15" name="Text Box 133">
          <a:extLst>
            <a:ext uri="{FF2B5EF4-FFF2-40B4-BE49-F238E27FC236}">
              <a16:creationId xmlns:a16="http://schemas.microsoft.com/office/drawing/2014/main" id="{225C80BD-025F-47BD-8C55-9846FCD5A7EB}"/>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6" name="Text Box 10">
          <a:extLst>
            <a:ext uri="{FF2B5EF4-FFF2-40B4-BE49-F238E27FC236}">
              <a16:creationId xmlns:a16="http://schemas.microsoft.com/office/drawing/2014/main" id="{E916B391-7882-479C-B4DD-42E0BC3F2D9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7" name="Text Box 133">
          <a:extLst>
            <a:ext uri="{FF2B5EF4-FFF2-40B4-BE49-F238E27FC236}">
              <a16:creationId xmlns:a16="http://schemas.microsoft.com/office/drawing/2014/main" id="{22E7EB25-74E7-401D-8AD8-6B11C64ADFF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8" name="Text Box 10">
          <a:extLst>
            <a:ext uri="{FF2B5EF4-FFF2-40B4-BE49-F238E27FC236}">
              <a16:creationId xmlns:a16="http://schemas.microsoft.com/office/drawing/2014/main" id="{003848A8-8D12-4B4F-8098-730E9CDEDA4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19" name="Text Box 133">
          <a:extLst>
            <a:ext uri="{FF2B5EF4-FFF2-40B4-BE49-F238E27FC236}">
              <a16:creationId xmlns:a16="http://schemas.microsoft.com/office/drawing/2014/main" id="{E0C5E407-5B3C-41F1-8792-3203E08E331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0" name="Text Box 10">
          <a:extLst>
            <a:ext uri="{FF2B5EF4-FFF2-40B4-BE49-F238E27FC236}">
              <a16:creationId xmlns:a16="http://schemas.microsoft.com/office/drawing/2014/main" id="{4FE520A4-BA2B-4BA8-946D-2DB6D936F62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1" name="Text Box 133">
          <a:extLst>
            <a:ext uri="{FF2B5EF4-FFF2-40B4-BE49-F238E27FC236}">
              <a16:creationId xmlns:a16="http://schemas.microsoft.com/office/drawing/2014/main" id="{82428E26-E782-4283-9E20-65B67EA03B4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2" name="Text Box 10">
          <a:extLst>
            <a:ext uri="{FF2B5EF4-FFF2-40B4-BE49-F238E27FC236}">
              <a16:creationId xmlns:a16="http://schemas.microsoft.com/office/drawing/2014/main" id="{D5A84EE0-F237-4671-B35F-F5601CCCD4C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3" name="Text Box 133">
          <a:extLst>
            <a:ext uri="{FF2B5EF4-FFF2-40B4-BE49-F238E27FC236}">
              <a16:creationId xmlns:a16="http://schemas.microsoft.com/office/drawing/2014/main" id="{467DC63E-132C-4708-8766-02CCE25F01E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4" name="Text Box 10">
          <a:extLst>
            <a:ext uri="{FF2B5EF4-FFF2-40B4-BE49-F238E27FC236}">
              <a16:creationId xmlns:a16="http://schemas.microsoft.com/office/drawing/2014/main" id="{D1E26A50-D41F-4C55-9F19-3E64775D02B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5" name="Text Box 133">
          <a:extLst>
            <a:ext uri="{FF2B5EF4-FFF2-40B4-BE49-F238E27FC236}">
              <a16:creationId xmlns:a16="http://schemas.microsoft.com/office/drawing/2014/main" id="{EFDBA854-6CFA-48F8-BE7B-7F512369863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6" name="Text Box 10">
          <a:extLst>
            <a:ext uri="{FF2B5EF4-FFF2-40B4-BE49-F238E27FC236}">
              <a16:creationId xmlns:a16="http://schemas.microsoft.com/office/drawing/2014/main" id="{BC376457-7590-4B58-BE54-F0F9ED25B78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7" name="Text Box 133">
          <a:extLst>
            <a:ext uri="{FF2B5EF4-FFF2-40B4-BE49-F238E27FC236}">
              <a16:creationId xmlns:a16="http://schemas.microsoft.com/office/drawing/2014/main" id="{83B5D442-DE53-4C6F-BF55-EFFBA665348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8" name="Text Box 10">
          <a:extLst>
            <a:ext uri="{FF2B5EF4-FFF2-40B4-BE49-F238E27FC236}">
              <a16:creationId xmlns:a16="http://schemas.microsoft.com/office/drawing/2014/main" id="{80E574AE-FB70-4F2C-9797-FF370A33149C}"/>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29" name="Text Box 133">
          <a:extLst>
            <a:ext uri="{FF2B5EF4-FFF2-40B4-BE49-F238E27FC236}">
              <a16:creationId xmlns:a16="http://schemas.microsoft.com/office/drawing/2014/main" id="{3537A23B-B65B-4935-89C9-0A738010690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0" name="Text Box 10">
          <a:extLst>
            <a:ext uri="{FF2B5EF4-FFF2-40B4-BE49-F238E27FC236}">
              <a16:creationId xmlns:a16="http://schemas.microsoft.com/office/drawing/2014/main" id="{CF7B9645-B94C-4CE9-9752-91A3D325E35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1" name="Text Box 133">
          <a:extLst>
            <a:ext uri="{FF2B5EF4-FFF2-40B4-BE49-F238E27FC236}">
              <a16:creationId xmlns:a16="http://schemas.microsoft.com/office/drawing/2014/main" id="{78671F53-965C-43D0-933C-AEE159B0765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2" name="Text Box 10">
          <a:extLst>
            <a:ext uri="{FF2B5EF4-FFF2-40B4-BE49-F238E27FC236}">
              <a16:creationId xmlns:a16="http://schemas.microsoft.com/office/drawing/2014/main" id="{38E5BC0B-1A90-44E4-8DDE-C1280DF3AB5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3" name="Text Box 133">
          <a:extLst>
            <a:ext uri="{FF2B5EF4-FFF2-40B4-BE49-F238E27FC236}">
              <a16:creationId xmlns:a16="http://schemas.microsoft.com/office/drawing/2014/main" id="{9F4BBE00-A249-4922-9674-0D7E589EA03C}"/>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4" name="Text Box 10">
          <a:extLst>
            <a:ext uri="{FF2B5EF4-FFF2-40B4-BE49-F238E27FC236}">
              <a16:creationId xmlns:a16="http://schemas.microsoft.com/office/drawing/2014/main" id="{BF31A177-1DC0-4992-8CA6-7D542D854D9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5" name="Text Box 133">
          <a:extLst>
            <a:ext uri="{FF2B5EF4-FFF2-40B4-BE49-F238E27FC236}">
              <a16:creationId xmlns:a16="http://schemas.microsoft.com/office/drawing/2014/main" id="{515D6976-BD4C-4850-BCC3-60631D1367C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6" name="Text Box 10">
          <a:extLst>
            <a:ext uri="{FF2B5EF4-FFF2-40B4-BE49-F238E27FC236}">
              <a16:creationId xmlns:a16="http://schemas.microsoft.com/office/drawing/2014/main" id="{515E3360-64EA-45FE-80B0-3B884AB9963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7" name="Text Box 133">
          <a:extLst>
            <a:ext uri="{FF2B5EF4-FFF2-40B4-BE49-F238E27FC236}">
              <a16:creationId xmlns:a16="http://schemas.microsoft.com/office/drawing/2014/main" id="{AA298FB6-0749-49D8-8F2E-70C20323E21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8" name="Text Box 10">
          <a:extLst>
            <a:ext uri="{FF2B5EF4-FFF2-40B4-BE49-F238E27FC236}">
              <a16:creationId xmlns:a16="http://schemas.microsoft.com/office/drawing/2014/main" id="{3E33008D-E7A9-4977-8418-C826B58BDE2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39" name="Text Box 133">
          <a:extLst>
            <a:ext uri="{FF2B5EF4-FFF2-40B4-BE49-F238E27FC236}">
              <a16:creationId xmlns:a16="http://schemas.microsoft.com/office/drawing/2014/main" id="{2D71BBBC-6824-4C3B-BB22-14F398D14E4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0" name="Text Box 10">
          <a:extLst>
            <a:ext uri="{FF2B5EF4-FFF2-40B4-BE49-F238E27FC236}">
              <a16:creationId xmlns:a16="http://schemas.microsoft.com/office/drawing/2014/main" id="{60549160-A9E8-4C87-9A1F-AB3D2C45798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1" name="Text Box 133">
          <a:extLst>
            <a:ext uri="{FF2B5EF4-FFF2-40B4-BE49-F238E27FC236}">
              <a16:creationId xmlns:a16="http://schemas.microsoft.com/office/drawing/2014/main" id="{A59F7AC5-B9B8-41B9-8CF6-E2AF94923FA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42" name="Text Box 10">
          <a:extLst>
            <a:ext uri="{FF2B5EF4-FFF2-40B4-BE49-F238E27FC236}">
              <a16:creationId xmlns:a16="http://schemas.microsoft.com/office/drawing/2014/main" id="{DB10262F-4FF0-46EB-A1FB-74E972F44702}"/>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43" name="Text Box 133">
          <a:extLst>
            <a:ext uri="{FF2B5EF4-FFF2-40B4-BE49-F238E27FC236}">
              <a16:creationId xmlns:a16="http://schemas.microsoft.com/office/drawing/2014/main" id="{47DD23B0-3D14-4A82-A7B4-185F45579FB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4" name="Text Box 10">
          <a:extLst>
            <a:ext uri="{FF2B5EF4-FFF2-40B4-BE49-F238E27FC236}">
              <a16:creationId xmlns:a16="http://schemas.microsoft.com/office/drawing/2014/main" id="{CC0D499C-9B73-4DC6-8C08-EF331EEEF50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5" name="Text Box 133">
          <a:extLst>
            <a:ext uri="{FF2B5EF4-FFF2-40B4-BE49-F238E27FC236}">
              <a16:creationId xmlns:a16="http://schemas.microsoft.com/office/drawing/2014/main" id="{A4D75242-0743-453B-89B0-692AB7C6759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6" name="Text Box 10">
          <a:extLst>
            <a:ext uri="{FF2B5EF4-FFF2-40B4-BE49-F238E27FC236}">
              <a16:creationId xmlns:a16="http://schemas.microsoft.com/office/drawing/2014/main" id="{FFF4B98A-5A85-49CD-8627-CF2BB774168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7" name="Text Box 133">
          <a:extLst>
            <a:ext uri="{FF2B5EF4-FFF2-40B4-BE49-F238E27FC236}">
              <a16:creationId xmlns:a16="http://schemas.microsoft.com/office/drawing/2014/main" id="{C48449C5-EE01-4C50-A7BD-F1B4A6E9351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8" name="Text Box 10">
          <a:extLst>
            <a:ext uri="{FF2B5EF4-FFF2-40B4-BE49-F238E27FC236}">
              <a16:creationId xmlns:a16="http://schemas.microsoft.com/office/drawing/2014/main" id="{3AB39AA1-5FB0-4AD9-BEBE-6306E5635CB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49" name="Text Box 133">
          <a:extLst>
            <a:ext uri="{FF2B5EF4-FFF2-40B4-BE49-F238E27FC236}">
              <a16:creationId xmlns:a16="http://schemas.microsoft.com/office/drawing/2014/main" id="{94E88DD3-60E9-473F-8BB3-AF0C5913BCE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50" name="Text Box 10">
          <a:extLst>
            <a:ext uri="{FF2B5EF4-FFF2-40B4-BE49-F238E27FC236}">
              <a16:creationId xmlns:a16="http://schemas.microsoft.com/office/drawing/2014/main" id="{1DB8F36B-585C-41C5-A531-2E519028FE3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51" name="Text Box 133">
          <a:extLst>
            <a:ext uri="{FF2B5EF4-FFF2-40B4-BE49-F238E27FC236}">
              <a16:creationId xmlns:a16="http://schemas.microsoft.com/office/drawing/2014/main" id="{BCB4B55B-F1B7-4856-BE37-FEDDB570C04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52" name="Text Box 10">
          <a:extLst>
            <a:ext uri="{FF2B5EF4-FFF2-40B4-BE49-F238E27FC236}">
              <a16:creationId xmlns:a16="http://schemas.microsoft.com/office/drawing/2014/main" id="{D5C57A79-B0BA-4D75-960E-7A1DD41321D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53" name="Text Box 133">
          <a:extLst>
            <a:ext uri="{FF2B5EF4-FFF2-40B4-BE49-F238E27FC236}">
              <a16:creationId xmlns:a16="http://schemas.microsoft.com/office/drawing/2014/main" id="{DCD7410B-BAA3-4BED-B2FF-35A6AD5A04D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4" name="Text Box 10">
          <a:extLst>
            <a:ext uri="{FF2B5EF4-FFF2-40B4-BE49-F238E27FC236}">
              <a16:creationId xmlns:a16="http://schemas.microsoft.com/office/drawing/2014/main" id="{569B2484-0689-44FC-BFEF-517B6ABBDA9D}"/>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5" name="Text Box 133">
          <a:extLst>
            <a:ext uri="{FF2B5EF4-FFF2-40B4-BE49-F238E27FC236}">
              <a16:creationId xmlns:a16="http://schemas.microsoft.com/office/drawing/2014/main" id="{64D79543-ECF0-44BD-94DC-35BDB2C2122D}"/>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6" name="Text Box 10">
          <a:extLst>
            <a:ext uri="{FF2B5EF4-FFF2-40B4-BE49-F238E27FC236}">
              <a16:creationId xmlns:a16="http://schemas.microsoft.com/office/drawing/2014/main" id="{85447197-7845-4DFD-8536-9CF9785BE3AF}"/>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7" name="Text Box 133">
          <a:extLst>
            <a:ext uri="{FF2B5EF4-FFF2-40B4-BE49-F238E27FC236}">
              <a16:creationId xmlns:a16="http://schemas.microsoft.com/office/drawing/2014/main" id="{B75336FF-B533-4FFE-8FBA-871E31AC1543}"/>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8" name="Text Box 10">
          <a:extLst>
            <a:ext uri="{FF2B5EF4-FFF2-40B4-BE49-F238E27FC236}">
              <a16:creationId xmlns:a16="http://schemas.microsoft.com/office/drawing/2014/main" id="{F5D75E69-6D89-4F6D-9A0D-50B638D7F752}"/>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59" name="Text Box 133">
          <a:extLst>
            <a:ext uri="{FF2B5EF4-FFF2-40B4-BE49-F238E27FC236}">
              <a16:creationId xmlns:a16="http://schemas.microsoft.com/office/drawing/2014/main" id="{C4FFEF36-3875-4B44-B0A7-B472F6085DB4}"/>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0" name="Text Box 10">
          <a:extLst>
            <a:ext uri="{FF2B5EF4-FFF2-40B4-BE49-F238E27FC236}">
              <a16:creationId xmlns:a16="http://schemas.microsoft.com/office/drawing/2014/main" id="{A5FCC642-719F-436E-8465-1BF67D4B8D7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1" name="Text Box 133">
          <a:extLst>
            <a:ext uri="{FF2B5EF4-FFF2-40B4-BE49-F238E27FC236}">
              <a16:creationId xmlns:a16="http://schemas.microsoft.com/office/drawing/2014/main" id="{50383F63-26E2-4095-B39A-37CBD164663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2" name="Text Box 10">
          <a:extLst>
            <a:ext uri="{FF2B5EF4-FFF2-40B4-BE49-F238E27FC236}">
              <a16:creationId xmlns:a16="http://schemas.microsoft.com/office/drawing/2014/main" id="{F1D89072-01FB-4A64-A98D-7AD2CFA9FDE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3" name="Text Box 133">
          <a:extLst>
            <a:ext uri="{FF2B5EF4-FFF2-40B4-BE49-F238E27FC236}">
              <a16:creationId xmlns:a16="http://schemas.microsoft.com/office/drawing/2014/main" id="{6DA278BF-780D-48E8-AF0B-1D5E9CBF14B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4" name="Text Box 10">
          <a:extLst>
            <a:ext uri="{FF2B5EF4-FFF2-40B4-BE49-F238E27FC236}">
              <a16:creationId xmlns:a16="http://schemas.microsoft.com/office/drawing/2014/main" id="{29AB5FC9-B8B3-43CE-9111-50371AF658F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65" name="Text Box 133">
          <a:extLst>
            <a:ext uri="{FF2B5EF4-FFF2-40B4-BE49-F238E27FC236}">
              <a16:creationId xmlns:a16="http://schemas.microsoft.com/office/drawing/2014/main" id="{C5050506-555A-40BF-B5EE-CBF961B50FA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66" name="Text Box 10">
          <a:extLst>
            <a:ext uri="{FF2B5EF4-FFF2-40B4-BE49-F238E27FC236}">
              <a16:creationId xmlns:a16="http://schemas.microsoft.com/office/drawing/2014/main" id="{FB4003E2-6044-40FD-8574-D67079BB9080}"/>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67" name="Text Box 133">
          <a:extLst>
            <a:ext uri="{FF2B5EF4-FFF2-40B4-BE49-F238E27FC236}">
              <a16:creationId xmlns:a16="http://schemas.microsoft.com/office/drawing/2014/main" id="{4EAAF359-49FA-4909-9919-A9676024AE76}"/>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68" name="Text Box 10">
          <a:extLst>
            <a:ext uri="{FF2B5EF4-FFF2-40B4-BE49-F238E27FC236}">
              <a16:creationId xmlns:a16="http://schemas.microsoft.com/office/drawing/2014/main" id="{120440D0-EDE2-4A02-B454-CA5DD21D4580}"/>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69" name="Text Box 133">
          <a:extLst>
            <a:ext uri="{FF2B5EF4-FFF2-40B4-BE49-F238E27FC236}">
              <a16:creationId xmlns:a16="http://schemas.microsoft.com/office/drawing/2014/main" id="{D4BA1933-D178-4A37-8C7D-2C589534AE09}"/>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70" name="Text Box 10">
          <a:extLst>
            <a:ext uri="{FF2B5EF4-FFF2-40B4-BE49-F238E27FC236}">
              <a16:creationId xmlns:a16="http://schemas.microsoft.com/office/drawing/2014/main" id="{8DDE2138-113B-496F-9B4F-CF5F0566829D}"/>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71" name="Text Box 133">
          <a:extLst>
            <a:ext uri="{FF2B5EF4-FFF2-40B4-BE49-F238E27FC236}">
              <a16:creationId xmlns:a16="http://schemas.microsoft.com/office/drawing/2014/main" id="{C28F991A-032C-4AF6-B8F7-4F9CEA569F0D}"/>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2" name="Text Box 10">
          <a:extLst>
            <a:ext uri="{FF2B5EF4-FFF2-40B4-BE49-F238E27FC236}">
              <a16:creationId xmlns:a16="http://schemas.microsoft.com/office/drawing/2014/main" id="{D905013A-1331-42DC-9744-4CD17AD8A84C}"/>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3" name="Text Box 133">
          <a:extLst>
            <a:ext uri="{FF2B5EF4-FFF2-40B4-BE49-F238E27FC236}">
              <a16:creationId xmlns:a16="http://schemas.microsoft.com/office/drawing/2014/main" id="{859B85A3-6AC9-4432-BC4B-21FC6066B4F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4" name="Text Box 10">
          <a:extLst>
            <a:ext uri="{FF2B5EF4-FFF2-40B4-BE49-F238E27FC236}">
              <a16:creationId xmlns:a16="http://schemas.microsoft.com/office/drawing/2014/main" id="{2619A1A9-321D-4853-BBDD-572A1CFA545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5" name="Text Box 133">
          <a:extLst>
            <a:ext uri="{FF2B5EF4-FFF2-40B4-BE49-F238E27FC236}">
              <a16:creationId xmlns:a16="http://schemas.microsoft.com/office/drawing/2014/main" id="{3B13F107-645A-4683-8624-B90CD89786C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6" name="Text Box 10">
          <a:extLst>
            <a:ext uri="{FF2B5EF4-FFF2-40B4-BE49-F238E27FC236}">
              <a16:creationId xmlns:a16="http://schemas.microsoft.com/office/drawing/2014/main" id="{4FA77439-EBC6-40F6-920C-E79F0A792F6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77" name="Text Box 133">
          <a:extLst>
            <a:ext uri="{FF2B5EF4-FFF2-40B4-BE49-F238E27FC236}">
              <a16:creationId xmlns:a16="http://schemas.microsoft.com/office/drawing/2014/main" id="{CE70E6E9-221E-494F-BDEB-D141A23533A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78" name="Text Box 10">
          <a:extLst>
            <a:ext uri="{FF2B5EF4-FFF2-40B4-BE49-F238E27FC236}">
              <a16:creationId xmlns:a16="http://schemas.microsoft.com/office/drawing/2014/main" id="{28873613-4C2B-4C4D-844E-372F0E77D555}"/>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76200</xdr:rowOff>
    </xdr:to>
    <xdr:sp macro="" textlink="">
      <xdr:nvSpPr>
        <xdr:cNvPr id="1079" name="Text Box 133">
          <a:extLst>
            <a:ext uri="{FF2B5EF4-FFF2-40B4-BE49-F238E27FC236}">
              <a16:creationId xmlns:a16="http://schemas.microsoft.com/office/drawing/2014/main" id="{C8C0F05A-3C19-4916-A5DA-630EF9774295}"/>
            </a:ext>
          </a:extLst>
        </xdr:cNvPr>
        <xdr:cNvSpPr txBox="1">
          <a:spLocks noChangeArrowheads="1"/>
        </xdr:cNvSpPr>
      </xdr:nvSpPr>
      <xdr:spPr bwMode="auto">
        <a:xfrm>
          <a:off x="29870400" y="2514600"/>
          <a:ext cx="13335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0" name="Text Box 10">
          <a:extLst>
            <a:ext uri="{FF2B5EF4-FFF2-40B4-BE49-F238E27FC236}">
              <a16:creationId xmlns:a16="http://schemas.microsoft.com/office/drawing/2014/main" id="{3379DF8B-4F38-411E-BA5D-79323B0D172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1" name="Text Box 133">
          <a:extLst>
            <a:ext uri="{FF2B5EF4-FFF2-40B4-BE49-F238E27FC236}">
              <a16:creationId xmlns:a16="http://schemas.microsoft.com/office/drawing/2014/main" id="{566162F3-37DF-4C82-BA92-D832EBF64C1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2" name="Text Box 10">
          <a:extLst>
            <a:ext uri="{FF2B5EF4-FFF2-40B4-BE49-F238E27FC236}">
              <a16:creationId xmlns:a16="http://schemas.microsoft.com/office/drawing/2014/main" id="{3FAD93F5-35B0-4A1E-BB44-D86C0136A30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3" name="Text Box 133">
          <a:extLst>
            <a:ext uri="{FF2B5EF4-FFF2-40B4-BE49-F238E27FC236}">
              <a16:creationId xmlns:a16="http://schemas.microsoft.com/office/drawing/2014/main" id="{A56EAF23-4CE0-4886-BD39-821ABDD17AA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4" name="Text Box 10">
          <a:extLst>
            <a:ext uri="{FF2B5EF4-FFF2-40B4-BE49-F238E27FC236}">
              <a16:creationId xmlns:a16="http://schemas.microsoft.com/office/drawing/2014/main" id="{2EFA0F27-82B3-4C94-B760-6A4D121A5CF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85" name="Text Box 133">
          <a:extLst>
            <a:ext uri="{FF2B5EF4-FFF2-40B4-BE49-F238E27FC236}">
              <a16:creationId xmlns:a16="http://schemas.microsoft.com/office/drawing/2014/main" id="{226DA724-8092-4377-B611-94BB1C235C4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86" name="Text Box 10">
          <a:extLst>
            <a:ext uri="{FF2B5EF4-FFF2-40B4-BE49-F238E27FC236}">
              <a16:creationId xmlns:a16="http://schemas.microsoft.com/office/drawing/2014/main" id="{CE6D5B58-87BE-4076-8B02-E69E05DCBDE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87" name="Text Box 133">
          <a:extLst>
            <a:ext uri="{FF2B5EF4-FFF2-40B4-BE49-F238E27FC236}">
              <a16:creationId xmlns:a16="http://schemas.microsoft.com/office/drawing/2014/main" id="{274810AE-0A41-42E0-B7FF-2D65E83DE392}"/>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88" name="Text Box 10">
          <a:extLst>
            <a:ext uri="{FF2B5EF4-FFF2-40B4-BE49-F238E27FC236}">
              <a16:creationId xmlns:a16="http://schemas.microsoft.com/office/drawing/2014/main" id="{14CCDAC6-5257-481D-8FDA-0904B9BC99B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89" name="Text Box 133">
          <a:extLst>
            <a:ext uri="{FF2B5EF4-FFF2-40B4-BE49-F238E27FC236}">
              <a16:creationId xmlns:a16="http://schemas.microsoft.com/office/drawing/2014/main" id="{162E3F93-AC68-4AD8-AAF2-8FCF8D7A939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90" name="Text Box 10">
          <a:extLst>
            <a:ext uri="{FF2B5EF4-FFF2-40B4-BE49-F238E27FC236}">
              <a16:creationId xmlns:a16="http://schemas.microsoft.com/office/drawing/2014/main" id="{782BCEB3-A31F-4EE8-860E-F1A1B1E6C93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091" name="Text Box 133">
          <a:extLst>
            <a:ext uri="{FF2B5EF4-FFF2-40B4-BE49-F238E27FC236}">
              <a16:creationId xmlns:a16="http://schemas.microsoft.com/office/drawing/2014/main" id="{3846DF23-FAFA-4546-BC3D-809C282C174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2" name="Text Box 10">
          <a:extLst>
            <a:ext uri="{FF2B5EF4-FFF2-40B4-BE49-F238E27FC236}">
              <a16:creationId xmlns:a16="http://schemas.microsoft.com/office/drawing/2014/main" id="{7AD09CED-EA36-44B0-B5FB-E816833FD9F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3" name="Text Box 133">
          <a:extLst>
            <a:ext uri="{FF2B5EF4-FFF2-40B4-BE49-F238E27FC236}">
              <a16:creationId xmlns:a16="http://schemas.microsoft.com/office/drawing/2014/main" id="{664D054C-2843-43C3-A3FB-EE551679AF4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4" name="Text Box 10">
          <a:extLst>
            <a:ext uri="{FF2B5EF4-FFF2-40B4-BE49-F238E27FC236}">
              <a16:creationId xmlns:a16="http://schemas.microsoft.com/office/drawing/2014/main" id="{3089946C-A1AD-4B4D-BAE0-6C32769944E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5" name="Text Box 133">
          <a:extLst>
            <a:ext uri="{FF2B5EF4-FFF2-40B4-BE49-F238E27FC236}">
              <a16:creationId xmlns:a16="http://schemas.microsoft.com/office/drawing/2014/main" id="{3DC762EF-4A53-4DD4-BC08-1EBCCF0C3F4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6" name="Text Box 10">
          <a:extLst>
            <a:ext uri="{FF2B5EF4-FFF2-40B4-BE49-F238E27FC236}">
              <a16:creationId xmlns:a16="http://schemas.microsoft.com/office/drawing/2014/main" id="{32671F8D-1ABE-4A72-B312-780CCA6C8CB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7" name="Text Box 133">
          <a:extLst>
            <a:ext uri="{FF2B5EF4-FFF2-40B4-BE49-F238E27FC236}">
              <a16:creationId xmlns:a16="http://schemas.microsoft.com/office/drawing/2014/main" id="{14F11A6D-B336-4232-A9DD-DF8EE242D09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8" name="Text Box 10">
          <a:extLst>
            <a:ext uri="{FF2B5EF4-FFF2-40B4-BE49-F238E27FC236}">
              <a16:creationId xmlns:a16="http://schemas.microsoft.com/office/drawing/2014/main" id="{8DE1FCE9-3890-41D5-A687-2984066F593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099" name="Text Box 133">
          <a:extLst>
            <a:ext uri="{FF2B5EF4-FFF2-40B4-BE49-F238E27FC236}">
              <a16:creationId xmlns:a16="http://schemas.microsoft.com/office/drawing/2014/main" id="{193C12DC-47D9-4E6B-8C61-A93A0BE5D4A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00" name="Text Box 10">
          <a:extLst>
            <a:ext uri="{FF2B5EF4-FFF2-40B4-BE49-F238E27FC236}">
              <a16:creationId xmlns:a16="http://schemas.microsoft.com/office/drawing/2014/main" id="{E358B89C-4A59-4209-8817-0115FC1B741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01" name="Text Box 133">
          <a:extLst>
            <a:ext uri="{FF2B5EF4-FFF2-40B4-BE49-F238E27FC236}">
              <a16:creationId xmlns:a16="http://schemas.microsoft.com/office/drawing/2014/main" id="{5408D0A0-E14B-4AF2-92F9-DD71D32E826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2" name="Text Box 10">
          <a:extLst>
            <a:ext uri="{FF2B5EF4-FFF2-40B4-BE49-F238E27FC236}">
              <a16:creationId xmlns:a16="http://schemas.microsoft.com/office/drawing/2014/main" id="{D4F8115D-64B1-4513-AE04-859B0A41A91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3" name="Text Box 133">
          <a:extLst>
            <a:ext uri="{FF2B5EF4-FFF2-40B4-BE49-F238E27FC236}">
              <a16:creationId xmlns:a16="http://schemas.microsoft.com/office/drawing/2014/main" id="{01A7EA82-133D-4ACD-B395-85A73E30F69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4" name="Text Box 10">
          <a:extLst>
            <a:ext uri="{FF2B5EF4-FFF2-40B4-BE49-F238E27FC236}">
              <a16:creationId xmlns:a16="http://schemas.microsoft.com/office/drawing/2014/main" id="{DEADFF44-A6A1-48FC-A1AF-0DE6CA32048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5" name="Text Box 133">
          <a:extLst>
            <a:ext uri="{FF2B5EF4-FFF2-40B4-BE49-F238E27FC236}">
              <a16:creationId xmlns:a16="http://schemas.microsoft.com/office/drawing/2014/main" id="{78D2BCB6-3A51-42A7-BE33-7534BE4AD47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6" name="Text Box 10">
          <a:extLst>
            <a:ext uri="{FF2B5EF4-FFF2-40B4-BE49-F238E27FC236}">
              <a16:creationId xmlns:a16="http://schemas.microsoft.com/office/drawing/2014/main" id="{19DD26EC-A345-46EB-872D-8481368DAEB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07" name="Text Box 133">
          <a:extLst>
            <a:ext uri="{FF2B5EF4-FFF2-40B4-BE49-F238E27FC236}">
              <a16:creationId xmlns:a16="http://schemas.microsoft.com/office/drawing/2014/main" id="{B28F6D7C-D375-46F7-967B-DB1E9D38A25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08" name="Text Box 10">
          <a:extLst>
            <a:ext uri="{FF2B5EF4-FFF2-40B4-BE49-F238E27FC236}">
              <a16:creationId xmlns:a16="http://schemas.microsoft.com/office/drawing/2014/main" id="{E34C01E4-B318-4C9F-A0BC-90814AA1AE3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09" name="Text Box 133">
          <a:extLst>
            <a:ext uri="{FF2B5EF4-FFF2-40B4-BE49-F238E27FC236}">
              <a16:creationId xmlns:a16="http://schemas.microsoft.com/office/drawing/2014/main" id="{AB3667FF-130F-43CE-9402-FE927C5ED90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0" name="Text Box 10">
          <a:extLst>
            <a:ext uri="{FF2B5EF4-FFF2-40B4-BE49-F238E27FC236}">
              <a16:creationId xmlns:a16="http://schemas.microsoft.com/office/drawing/2014/main" id="{57EF90EC-A7BA-490A-AC69-01EC48CC12B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1" name="Text Box 133">
          <a:extLst>
            <a:ext uri="{FF2B5EF4-FFF2-40B4-BE49-F238E27FC236}">
              <a16:creationId xmlns:a16="http://schemas.microsoft.com/office/drawing/2014/main" id="{219E55F4-7461-467B-B658-EB40E149C9C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12" name="Text Box 10">
          <a:extLst>
            <a:ext uri="{FF2B5EF4-FFF2-40B4-BE49-F238E27FC236}">
              <a16:creationId xmlns:a16="http://schemas.microsoft.com/office/drawing/2014/main" id="{D9B7E773-FD74-42BF-9B0E-ADB4987161A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13" name="Text Box 133">
          <a:extLst>
            <a:ext uri="{FF2B5EF4-FFF2-40B4-BE49-F238E27FC236}">
              <a16:creationId xmlns:a16="http://schemas.microsoft.com/office/drawing/2014/main" id="{E67FE3C5-1A6C-4D2B-BC3E-BCDDB4E5157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4" name="Text Box 10">
          <a:extLst>
            <a:ext uri="{FF2B5EF4-FFF2-40B4-BE49-F238E27FC236}">
              <a16:creationId xmlns:a16="http://schemas.microsoft.com/office/drawing/2014/main" id="{DED32922-51DD-41B4-A2AA-5A4E0D1D594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5" name="Text Box 133">
          <a:extLst>
            <a:ext uri="{FF2B5EF4-FFF2-40B4-BE49-F238E27FC236}">
              <a16:creationId xmlns:a16="http://schemas.microsoft.com/office/drawing/2014/main" id="{221DD1D0-7276-4D92-BD87-9B4B2448DD9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6" name="Text Box 10">
          <a:extLst>
            <a:ext uri="{FF2B5EF4-FFF2-40B4-BE49-F238E27FC236}">
              <a16:creationId xmlns:a16="http://schemas.microsoft.com/office/drawing/2014/main" id="{387BC208-2DCB-4D52-A31D-97E50980EE1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7" name="Text Box 133">
          <a:extLst>
            <a:ext uri="{FF2B5EF4-FFF2-40B4-BE49-F238E27FC236}">
              <a16:creationId xmlns:a16="http://schemas.microsoft.com/office/drawing/2014/main" id="{0C667FD9-6E06-4ED1-9DD1-364CC8232A0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8" name="Text Box 10">
          <a:extLst>
            <a:ext uri="{FF2B5EF4-FFF2-40B4-BE49-F238E27FC236}">
              <a16:creationId xmlns:a16="http://schemas.microsoft.com/office/drawing/2014/main" id="{59E25B38-649E-4012-B7A1-BA6C1B67A03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19" name="Text Box 133">
          <a:extLst>
            <a:ext uri="{FF2B5EF4-FFF2-40B4-BE49-F238E27FC236}">
              <a16:creationId xmlns:a16="http://schemas.microsoft.com/office/drawing/2014/main" id="{7C2F942C-EC06-4ADD-9009-689F904A6B0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0" name="Text Box 10">
          <a:extLst>
            <a:ext uri="{FF2B5EF4-FFF2-40B4-BE49-F238E27FC236}">
              <a16:creationId xmlns:a16="http://schemas.microsoft.com/office/drawing/2014/main" id="{E2036149-662A-44A7-B8CA-4DD0B489586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1" name="Text Box 133">
          <a:extLst>
            <a:ext uri="{FF2B5EF4-FFF2-40B4-BE49-F238E27FC236}">
              <a16:creationId xmlns:a16="http://schemas.microsoft.com/office/drawing/2014/main" id="{F44B2D84-A009-44B2-8B0D-1DCA06F82FA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2" name="Text Box 10">
          <a:extLst>
            <a:ext uri="{FF2B5EF4-FFF2-40B4-BE49-F238E27FC236}">
              <a16:creationId xmlns:a16="http://schemas.microsoft.com/office/drawing/2014/main" id="{003E15AE-3670-4552-9243-86323046E29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3" name="Text Box 133">
          <a:extLst>
            <a:ext uri="{FF2B5EF4-FFF2-40B4-BE49-F238E27FC236}">
              <a16:creationId xmlns:a16="http://schemas.microsoft.com/office/drawing/2014/main" id="{86EB5592-F0C5-4CB3-B851-5F0E0F74541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4" name="Text Box 10">
          <a:extLst>
            <a:ext uri="{FF2B5EF4-FFF2-40B4-BE49-F238E27FC236}">
              <a16:creationId xmlns:a16="http://schemas.microsoft.com/office/drawing/2014/main" id="{F39B051E-16D5-4E23-9E57-8937CA030AA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25" name="Text Box 133">
          <a:extLst>
            <a:ext uri="{FF2B5EF4-FFF2-40B4-BE49-F238E27FC236}">
              <a16:creationId xmlns:a16="http://schemas.microsoft.com/office/drawing/2014/main" id="{70277490-A817-4232-985A-CA4E2899E1E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26" name="Text Box 10">
          <a:extLst>
            <a:ext uri="{FF2B5EF4-FFF2-40B4-BE49-F238E27FC236}">
              <a16:creationId xmlns:a16="http://schemas.microsoft.com/office/drawing/2014/main" id="{225E02FA-F21C-413B-B8FB-5ADD2F6A9DD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27" name="Text Box 133">
          <a:extLst>
            <a:ext uri="{FF2B5EF4-FFF2-40B4-BE49-F238E27FC236}">
              <a16:creationId xmlns:a16="http://schemas.microsoft.com/office/drawing/2014/main" id="{DB24F3AD-3C97-4107-97EE-A4242C8F1E1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28" name="Text Box 10">
          <a:extLst>
            <a:ext uri="{FF2B5EF4-FFF2-40B4-BE49-F238E27FC236}">
              <a16:creationId xmlns:a16="http://schemas.microsoft.com/office/drawing/2014/main" id="{DB12FA48-4476-4757-A2B5-33980D63442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29" name="Text Box 133">
          <a:extLst>
            <a:ext uri="{FF2B5EF4-FFF2-40B4-BE49-F238E27FC236}">
              <a16:creationId xmlns:a16="http://schemas.microsoft.com/office/drawing/2014/main" id="{D8E976AD-09F2-4E5C-843B-6E02260B82F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30" name="Text Box 10">
          <a:extLst>
            <a:ext uri="{FF2B5EF4-FFF2-40B4-BE49-F238E27FC236}">
              <a16:creationId xmlns:a16="http://schemas.microsoft.com/office/drawing/2014/main" id="{2565C3C4-60EA-4A89-8310-5132F689654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31" name="Text Box 133">
          <a:extLst>
            <a:ext uri="{FF2B5EF4-FFF2-40B4-BE49-F238E27FC236}">
              <a16:creationId xmlns:a16="http://schemas.microsoft.com/office/drawing/2014/main" id="{CAD8AA5A-1390-48D3-AC68-E689D44A0A7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32" name="Text Box 10">
          <a:extLst>
            <a:ext uri="{FF2B5EF4-FFF2-40B4-BE49-F238E27FC236}">
              <a16:creationId xmlns:a16="http://schemas.microsoft.com/office/drawing/2014/main" id="{853955D5-1273-458F-8306-56F2AE4D7D5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33" name="Text Box 133">
          <a:extLst>
            <a:ext uri="{FF2B5EF4-FFF2-40B4-BE49-F238E27FC236}">
              <a16:creationId xmlns:a16="http://schemas.microsoft.com/office/drawing/2014/main" id="{8E00FD13-97D8-4A0A-B09C-0645C9EF84C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4" name="Text Box 10">
          <a:extLst>
            <a:ext uri="{FF2B5EF4-FFF2-40B4-BE49-F238E27FC236}">
              <a16:creationId xmlns:a16="http://schemas.microsoft.com/office/drawing/2014/main" id="{632A90DB-C6B5-4782-B7A3-3CF1D580369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5" name="Text Box 133">
          <a:extLst>
            <a:ext uri="{FF2B5EF4-FFF2-40B4-BE49-F238E27FC236}">
              <a16:creationId xmlns:a16="http://schemas.microsoft.com/office/drawing/2014/main" id="{F5FC249E-12D4-4F1C-86BA-8164743DA7B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6" name="Text Box 10">
          <a:extLst>
            <a:ext uri="{FF2B5EF4-FFF2-40B4-BE49-F238E27FC236}">
              <a16:creationId xmlns:a16="http://schemas.microsoft.com/office/drawing/2014/main" id="{1F9DBD6E-9CB9-4B94-82EB-9C0AB1E9640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7" name="Text Box 133">
          <a:extLst>
            <a:ext uri="{FF2B5EF4-FFF2-40B4-BE49-F238E27FC236}">
              <a16:creationId xmlns:a16="http://schemas.microsoft.com/office/drawing/2014/main" id="{AF10235F-7FCE-4CCF-86D8-71DE1AE0206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8" name="Text Box 10">
          <a:extLst>
            <a:ext uri="{FF2B5EF4-FFF2-40B4-BE49-F238E27FC236}">
              <a16:creationId xmlns:a16="http://schemas.microsoft.com/office/drawing/2014/main" id="{3301D485-9F1B-47BF-A223-02AC05F3FE9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39" name="Text Box 133">
          <a:extLst>
            <a:ext uri="{FF2B5EF4-FFF2-40B4-BE49-F238E27FC236}">
              <a16:creationId xmlns:a16="http://schemas.microsoft.com/office/drawing/2014/main" id="{3D4301A4-51C6-48D3-B2D1-1A5165D4180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0" name="Text Box 10">
          <a:extLst>
            <a:ext uri="{FF2B5EF4-FFF2-40B4-BE49-F238E27FC236}">
              <a16:creationId xmlns:a16="http://schemas.microsoft.com/office/drawing/2014/main" id="{A7DD7FE1-D6CC-4BC8-9B58-E0C13582073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1" name="Text Box 133">
          <a:extLst>
            <a:ext uri="{FF2B5EF4-FFF2-40B4-BE49-F238E27FC236}">
              <a16:creationId xmlns:a16="http://schemas.microsoft.com/office/drawing/2014/main" id="{90A827F9-153F-4255-B067-568D8DF2058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2" name="Text Box 10">
          <a:extLst>
            <a:ext uri="{FF2B5EF4-FFF2-40B4-BE49-F238E27FC236}">
              <a16:creationId xmlns:a16="http://schemas.microsoft.com/office/drawing/2014/main" id="{E0642510-30E0-45C8-98F0-7E5D6090DFE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3" name="Text Box 133">
          <a:extLst>
            <a:ext uri="{FF2B5EF4-FFF2-40B4-BE49-F238E27FC236}">
              <a16:creationId xmlns:a16="http://schemas.microsoft.com/office/drawing/2014/main" id="{AD049446-E5A3-4E1A-85A2-5C62B909F402}"/>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4" name="Text Box 10">
          <a:extLst>
            <a:ext uri="{FF2B5EF4-FFF2-40B4-BE49-F238E27FC236}">
              <a16:creationId xmlns:a16="http://schemas.microsoft.com/office/drawing/2014/main" id="{0A6785ED-8574-4882-9596-7A5612CACA0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45" name="Text Box 133">
          <a:extLst>
            <a:ext uri="{FF2B5EF4-FFF2-40B4-BE49-F238E27FC236}">
              <a16:creationId xmlns:a16="http://schemas.microsoft.com/office/drawing/2014/main" id="{59DA0ECC-B86D-4351-8D83-094B7022527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46" name="Text Box 10">
          <a:extLst>
            <a:ext uri="{FF2B5EF4-FFF2-40B4-BE49-F238E27FC236}">
              <a16:creationId xmlns:a16="http://schemas.microsoft.com/office/drawing/2014/main" id="{8837E6DA-8530-4A29-A208-09A8B3C9249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47" name="Text Box 133">
          <a:extLst>
            <a:ext uri="{FF2B5EF4-FFF2-40B4-BE49-F238E27FC236}">
              <a16:creationId xmlns:a16="http://schemas.microsoft.com/office/drawing/2014/main" id="{6766E534-E0E9-4251-95D6-273CC68EEA3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48" name="Text Box 10">
          <a:extLst>
            <a:ext uri="{FF2B5EF4-FFF2-40B4-BE49-F238E27FC236}">
              <a16:creationId xmlns:a16="http://schemas.microsoft.com/office/drawing/2014/main" id="{023BB1E3-342C-4D7F-AA88-BF9AC956813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49" name="Text Box 133">
          <a:extLst>
            <a:ext uri="{FF2B5EF4-FFF2-40B4-BE49-F238E27FC236}">
              <a16:creationId xmlns:a16="http://schemas.microsoft.com/office/drawing/2014/main" id="{2A4DCD04-1BD6-4395-8FB3-60C048377E8C}"/>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0" name="Text Box 10">
          <a:extLst>
            <a:ext uri="{FF2B5EF4-FFF2-40B4-BE49-F238E27FC236}">
              <a16:creationId xmlns:a16="http://schemas.microsoft.com/office/drawing/2014/main" id="{C0821466-26D4-4AD6-806B-AFE5F1C4D44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1" name="Text Box 133">
          <a:extLst>
            <a:ext uri="{FF2B5EF4-FFF2-40B4-BE49-F238E27FC236}">
              <a16:creationId xmlns:a16="http://schemas.microsoft.com/office/drawing/2014/main" id="{DFC5414E-4980-4AF2-8F94-12367866D64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2" name="Text Box 10">
          <a:extLst>
            <a:ext uri="{FF2B5EF4-FFF2-40B4-BE49-F238E27FC236}">
              <a16:creationId xmlns:a16="http://schemas.microsoft.com/office/drawing/2014/main" id="{138A47E2-BC46-4539-B3E2-8424C69CB76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3" name="Text Box 133">
          <a:extLst>
            <a:ext uri="{FF2B5EF4-FFF2-40B4-BE49-F238E27FC236}">
              <a16:creationId xmlns:a16="http://schemas.microsoft.com/office/drawing/2014/main" id="{AD547747-19AE-4993-BBB5-BD2C6DAE6A4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4" name="Text Box 10">
          <a:extLst>
            <a:ext uri="{FF2B5EF4-FFF2-40B4-BE49-F238E27FC236}">
              <a16:creationId xmlns:a16="http://schemas.microsoft.com/office/drawing/2014/main" id="{701F0FA8-8783-4B76-99DB-D626AB329CD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55" name="Text Box 133">
          <a:extLst>
            <a:ext uri="{FF2B5EF4-FFF2-40B4-BE49-F238E27FC236}">
              <a16:creationId xmlns:a16="http://schemas.microsoft.com/office/drawing/2014/main" id="{0C84B3CF-77B0-41CB-8B14-F3A90C21ECD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56" name="Text Box 10">
          <a:extLst>
            <a:ext uri="{FF2B5EF4-FFF2-40B4-BE49-F238E27FC236}">
              <a16:creationId xmlns:a16="http://schemas.microsoft.com/office/drawing/2014/main" id="{F4F74936-49FB-403C-9952-1603DB889A0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57" name="Text Box 133">
          <a:extLst>
            <a:ext uri="{FF2B5EF4-FFF2-40B4-BE49-F238E27FC236}">
              <a16:creationId xmlns:a16="http://schemas.microsoft.com/office/drawing/2014/main" id="{D2E3614D-9EED-4E42-9719-88B5AB560B4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58" name="Text Box 10">
          <a:extLst>
            <a:ext uri="{FF2B5EF4-FFF2-40B4-BE49-F238E27FC236}">
              <a16:creationId xmlns:a16="http://schemas.microsoft.com/office/drawing/2014/main" id="{5CE5D274-CF47-410F-88A0-33443D43A80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59" name="Text Box 133">
          <a:extLst>
            <a:ext uri="{FF2B5EF4-FFF2-40B4-BE49-F238E27FC236}">
              <a16:creationId xmlns:a16="http://schemas.microsoft.com/office/drawing/2014/main" id="{DB2EE7C7-ED98-458C-993E-4B0A6841FF2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60" name="Text Box 10">
          <a:extLst>
            <a:ext uri="{FF2B5EF4-FFF2-40B4-BE49-F238E27FC236}">
              <a16:creationId xmlns:a16="http://schemas.microsoft.com/office/drawing/2014/main" id="{AFA2E56B-0989-469E-A6F8-96A418F4D87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61" name="Text Box 133">
          <a:extLst>
            <a:ext uri="{FF2B5EF4-FFF2-40B4-BE49-F238E27FC236}">
              <a16:creationId xmlns:a16="http://schemas.microsoft.com/office/drawing/2014/main" id="{477D6688-4212-4137-83D6-267DF0430B2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2" name="Text Box 10">
          <a:extLst>
            <a:ext uri="{FF2B5EF4-FFF2-40B4-BE49-F238E27FC236}">
              <a16:creationId xmlns:a16="http://schemas.microsoft.com/office/drawing/2014/main" id="{65EE1A56-49EB-4CA9-843A-CDBF585825E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3" name="Text Box 133">
          <a:extLst>
            <a:ext uri="{FF2B5EF4-FFF2-40B4-BE49-F238E27FC236}">
              <a16:creationId xmlns:a16="http://schemas.microsoft.com/office/drawing/2014/main" id="{587E5D8C-E570-4B16-BDFA-AFEB404BDF1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4" name="Text Box 10">
          <a:extLst>
            <a:ext uri="{FF2B5EF4-FFF2-40B4-BE49-F238E27FC236}">
              <a16:creationId xmlns:a16="http://schemas.microsoft.com/office/drawing/2014/main" id="{976F6DA0-5BA7-4B97-9998-812ED505A07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5" name="Text Box 133">
          <a:extLst>
            <a:ext uri="{FF2B5EF4-FFF2-40B4-BE49-F238E27FC236}">
              <a16:creationId xmlns:a16="http://schemas.microsoft.com/office/drawing/2014/main" id="{47C5091B-BDB8-41E9-B1E9-10248E7E2DD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6" name="Text Box 10">
          <a:extLst>
            <a:ext uri="{FF2B5EF4-FFF2-40B4-BE49-F238E27FC236}">
              <a16:creationId xmlns:a16="http://schemas.microsoft.com/office/drawing/2014/main" id="{220BEFAD-4BD6-48F1-82FB-51F3283A3462}"/>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67" name="Text Box 133">
          <a:extLst>
            <a:ext uri="{FF2B5EF4-FFF2-40B4-BE49-F238E27FC236}">
              <a16:creationId xmlns:a16="http://schemas.microsoft.com/office/drawing/2014/main" id="{989DCD50-C14E-4E6D-A881-47C93789662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68" name="Text Box 10">
          <a:extLst>
            <a:ext uri="{FF2B5EF4-FFF2-40B4-BE49-F238E27FC236}">
              <a16:creationId xmlns:a16="http://schemas.microsoft.com/office/drawing/2014/main" id="{7CF9745A-8689-4457-8773-F573F1CEF04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69" name="Text Box 133">
          <a:extLst>
            <a:ext uri="{FF2B5EF4-FFF2-40B4-BE49-F238E27FC236}">
              <a16:creationId xmlns:a16="http://schemas.microsoft.com/office/drawing/2014/main" id="{051FB6BA-304A-45DB-98BE-10FD22F21BA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70" name="Text Box 10">
          <a:extLst>
            <a:ext uri="{FF2B5EF4-FFF2-40B4-BE49-F238E27FC236}">
              <a16:creationId xmlns:a16="http://schemas.microsoft.com/office/drawing/2014/main" id="{F5D80933-0DFC-44F7-B601-40D85D6245E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71" name="Text Box 133">
          <a:extLst>
            <a:ext uri="{FF2B5EF4-FFF2-40B4-BE49-F238E27FC236}">
              <a16:creationId xmlns:a16="http://schemas.microsoft.com/office/drawing/2014/main" id="{70293101-156E-4815-B41D-0ADA72C2D78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2" name="Text Box 10">
          <a:extLst>
            <a:ext uri="{FF2B5EF4-FFF2-40B4-BE49-F238E27FC236}">
              <a16:creationId xmlns:a16="http://schemas.microsoft.com/office/drawing/2014/main" id="{C006826F-D63D-42B5-927C-9099BCF2DEF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3" name="Text Box 133">
          <a:extLst>
            <a:ext uri="{FF2B5EF4-FFF2-40B4-BE49-F238E27FC236}">
              <a16:creationId xmlns:a16="http://schemas.microsoft.com/office/drawing/2014/main" id="{34ED2375-1D91-44AC-85AD-ECE4E2A8F9C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4" name="Text Box 10">
          <a:extLst>
            <a:ext uri="{FF2B5EF4-FFF2-40B4-BE49-F238E27FC236}">
              <a16:creationId xmlns:a16="http://schemas.microsoft.com/office/drawing/2014/main" id="{588185CD-18D2-4CCE-912D-EE43CD92527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5" name="Text Box 133">
          <a:extLst>
            <a:ext uri="{FF2B5EF4-FFF2-40B4-BE49-F238E27FC236}">
              <a16:creationId xmlns:a16="http://schemas.microsoft.com/office/drawing/2014/main" id="{C00D29CA-1C12-4406-967A-E9107D12DBA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6" name="Text Box 10">
          <a:extLst>
            <a:ext uri="{FF2B5EF4-FFF2-40B4-BE49-F238E27FC236}">
              <a16:creationId xmlns:a16="http://schemas.microsoft.com/office/drawing/2014/main" id="{A59A1552-3A70-49A5-A7CB-BFCDF95160A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7" name="Text Box 133">
          <a:extLst>
            <a:ext uri="{FF2B5EF4-FFF2-40B4-BE49-F238E27FC236}">
              <a16:creationId xmlns:a16="http://schemas.microsoft.com/office/drawing/2014/main" id="{FD1899B0-45E3-487D-B37C-1DB31553BC5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8" name="Text Box 10">
          <a:extLst>
            <a:ext uri="{FF2B5EF4-FFF2-40B4-BE49-F238E27FC236}">
              <a16:creationId xmlns:a16="http://schemas.microsoft.com/office/drawing/2014/main" id="{82341DA2-7F5C-4466-B1AA-9FD7AFB1B3B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79" name="Text Box 133">
          <a:extLst>
            <a:ext uri="{FF2B5EF4-FFF2-40B4-BE49-F238E27FC236}">
              <a16:creationId xmlns:a16="http://schemas.microsoft.com/office/drawing/2014/main" id="{F6F12775-1342-4F97-8DEA-59673935AAB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0" name="Text Box 10">
          <a:extLst>
            <a:ext uri="{FF2B5EF4-FFF2-40B4-BE49-F238E27FC236}">
              <a16:creationId xmlns:a16="http://schemas.microsoft.com/office/drawing/2014/main" id="{AB18AEC4-13B1-458A-BD44-02941C30AA8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1" name="Text Box 133">
          <a:extLst>
            <a:ext uri="{FF2B5EF4-FFF2-40B4-BE49-F238E27FC236}">
              <a16:creationId xmlns:a16="http://schemas.microsoft.com/office/drawing/2014/main" id="{528B642B-8E21-4356-8820-4653E279C2B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2" name="Text Box 10">
          <a:extLst>
            <a:ext uri="{FF2B5EF4-FFF2-40B4-BE49-F238E27FC236}">
              <a16:creationId xmlns:a16="http://schemas.microsoft.com/office/drawing/2014/main" id="{E4647804-C423-4516-9539-5ECAEA58409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3" name="Text Box 133">
          <a:extLst>
            <a:ext uri="{FF2B5EF4-FFF2-40B4-BE49-F238E27FC236}">
              <a16:creationId xmlns:a16="http://schemas.microsoft.com/office/drawing/2014/main" id="{FC28DFF3-D6AC-4AF0-B503-4F620611130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4" name="Text Box 10">
          <a:extLst>
            <a:ext uri="{FF2B5EF4-FFF2-40B4-BE49-F238E27FC236}">
              <a16:creationId xmlns:a16="http://schemas.microsoft.com/office/drawing/2014/main" id="{3BA5E9F6-5BDE-4AA9-8B24-532B22DD995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85" name="Text Box 133">
          <a:extLst>
            <a:ext uri="{FF2B5EF4-FFF2-40B4-BE49-F238E27FC236}">
              <a16:creationId xmlns:a16="http://schemas.microsoft.com/office/drawing/2014/main" id="{8CB26E94-6103-4AC4-843F-060529B01EA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86" name="Text Box 10">
          <a:extLst>
            <a:ext uri="{FF2B5EF4-FFF2-40B4-BE49-F238E27FC236}">
              <a16:creationId xmlns:a16="http://schemas.microsoft.com/office/drawing/2014/main" id="{CD3DF654-E4A7-4613-B45A-4280ADD8FD8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87" name="Text Box 133">
          <a:extLst>
            <a:ext uri="{FF2B5EF4-FFF2-40B4-BE49-F238E27FC236}">
              <a16:creationId xmlns:a16="http://schemas.microsoft.com/office/drawing/2014/main" id="{060BBBB6-F86F-460A-A326-3CAD99AD4CE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88" name="Text Box 10">
          <a:extLst>
            <a:ext uri="{FF2B5EF4-FFF2-40B4-BE49-F238E27FC236}">
              <a16:creationId xmlns:a16="http://schemas.microsoft.com/office/drawing/2014/main" id="{A3B785B3-0B9E-4599-B446-EDB6FA1D85B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89" name="Text Box 133">
          <a:extLst>
            <a:ext uri="{FF2B5EF4-FFF2-40B4-BE49-F238E27FC236}">
              <a16:creationId xmlns:a16="http://schemas.microsoft.com/office/drawing/2014/main" id="{1120CCF5-93C8-4EF3-9770-F578E5ECB87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0" name="Text Box 10">
          <a:extLst>
            <a:ext uri="{FF2B5EF4-FFF2-40B4-BE49-F238E27FC236}">
              <a16:creationId xmlns:a16="http://schemas.microsoft.com/office/drawing/2014/main" id="{BC7417B7-9B96-4EFD-B61E-7C560E3F7F5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1" name="Text Box 133">
          <a:extLst>
            <a:ext uri="{FF2B5EF4-FFF2-40B4-BE49-F238E27FC236}">
              <a16:creationId xmlns:a16="http://schemas.microsoft.com/office/drawing/2014/main" id="{7D7DB691-2947-4984-9620-DBDF0B4525C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92" name="Text Box 10">
          <a:extLst>
            <a:ext uri="{FF2B5EF4-FFF2-40B4-BE49-F238E27FC236}">
              <a16:creationId xmlns:a16="http://schemas.microsoft.com/office/drawing/2014/main" id="{7CD6CF0B-139F-4EF3-A36F-9FBCF21DBC9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93" name="Text Box 133">
          <a:extLst>
            <a:ext uri="{FF2B5EF4-FFF2-40B4-BE49-F238E27FC236}">
              <a16:creationId xmlns:a16="http://schemas.microsoft.com/office/drawing/2014/main" id="{A4207F78-0F83-4D33-868F-BF14AECA1E8B}"/>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94" name="Text Box 10">
          <a:extLst>
            <a:ext uri="{FF2B5EF4-FFF2-40B4-BE49-F238E27FC236}">
              <a16:creationId xmlns:a16="http://schemas.microsoft.com/office/drawing/2014/main" id="{BF682DB0-3B8C-49E7-A5F9-2AA08E2D9EF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195" name="Text Box 133">
          <a:extLst>
            <a:ext uri="{FF2B5EF4-FFF2-40B4-BE49-F238E27FC236}">
              <a16:creationId xmlns:a16="http://schemas.microsoft.com/office/drawing/2014/main" id="{D13D5F7A-2265-4F28-AF9E-495EAE5707A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6" name="Text Box 10">
          <a:extLst>
            <a:ext uri="{FF2B5EF4-FFF2-40B4-BE49-F238E27FC236}">
              <a16:creationId xmlns:a16="http://schemas.microsoft.com/office/drawing/2014/main" id="{0165E6D1-715A-421D-B163-67555E57812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7" name="Text Box 133">
          <a:extLst>
            <a:ext uri="{FF2B5EF4-FFF2-40B4-BE49-F238E27FC236}">
              <a16:creationId xmlns:a16="http://schemas.microsoft.com/office/drawing/2014/main" id="{4F178AD3-3F92-40CC-B690-A7BB9BE6672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8" name="Text Box 10">
          <a:extLst>
            <a:ext uri="{FF2B5EF4-FFF2-40B4-BE49-F238E27FC236}">
              <a16:creationId xmlns:a16="http://schemas.microsoft.com/office/drawing/2014/main" id="{346F844D-E925-4C5D-9338-39229D2CA19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199" name="Text Box 133">
          <a:extLst>
            <a:ext uri="{FF2B5EF4-FFF2-40B4-BE49-F238E27FC236}">
              <a16:creationId xmlns:a16="http://schemas.microsoft.com/office/drawing/2014/main" id="{5D74354B-01E8-48D1-98A4-6A6458C2D47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0" name="Text Box 10">
          <a:extLst>
            <a:ext uri="{FF2B5EF4-FFF2-40B4-BE49-F238E27FC236}">
              <a16:creationId xmlns:a16="http://schemas.microsoft.com/office/drawing/2014/main" id="{AD491A63-8EF7-4F05-AE18-A9C645F23AB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1" name="Text Box 133">
          <a:extLst>
            <a:ext uri="{FF2B5EF4-FFF2-40B4-BE49-F238E27FC236}">
              <a16:creationId xmlns:a16="http://schemas.microsoft.com/office/drawing/2014/main" id="{474594E7-6F3A-4C65-8EC4-7216A182AC7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2" name="Text Box 10">
          <a:extLst>
            <a:ext uri="{FF2B5EF4-FFF2-40B4-BE49-F238E27FC236}">
              <a16:creationId xmlns:a16="http://schemas.microsoft.com/office/drawing/2014/main" id="{E3FE1787-B701-43AB-8342-79B6683286D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3" name="Text Box 133">
          <a:extLst>
            <a:ext uri="{FF2B5EF4-FFF2-40B4-BE49-F238E27FC236}">
              <a16:creationId xmlns:a16="http://schemas.microsoft.com/office/drawing/2014/main" id="{749CCC89-2EF7-4F82-B8E5-954ED367746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4" name="Text Box 10">
          <a:extLst>
            <a:ext uri="{FF2B5EF4-FFF2-40B4-BE49-F238E27FC236}">
              <a16:creationId xmlns:a16="http://schemas.microsoft.com/office/drawing/2014/main" id="{7727D4B4-C7A8-4002-8F37-5EBCB994DC1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05" name="Text Box 133">
          <a:extLst>
            <a:ext uri="{FF2B5EF4-FFF2-40B4-BE49-F238E27FC236}">
              <a16:creationId xmlns:a16="http://schemas.microsoft.com/office/drawing/2014/main" id="{BF9636D4-AE64-43A0-AEE6-F6CE27F0B4D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06" name="Text Box 10">
          <a:extLst>
            <a:ext uri="{FF2B5EF4-FFF2-40B4-BE49-F238E27FC236}">
              <a16:creationId xmlns:a16="http://schemas.microsoft.com/office/drawing/2014/main" id="{A5B05F23-52A7-4079-B255-D7543ACFADE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07" name="Text Box 133">
          <a:extLst>
            <a:ext uri="{FF2B5EF4-FFF2-40B4-BE49-F238E27FC236}">
              <a16:creationId xmlns:a16="http://schemas.microsoft.com/office/drawing/2014/main" id="{07178A24-31FE-4A66-B557-0F807A645CE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08" name="Text Box 10">
          <a:extLst>
            <a:ext uri="{FF2B5EF4-FFF2-40B4-BE49-F238E27FC236}">
              <a16:creationId xmlns:a16="http://schemas.microsoft.com/office/drawing/2014/main" id="{79B749D2-1247-44A1-8BD4-7E7C8B4932B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09" name="Text Box 133">
          <a:extLst>
            <a:ext uri="{FF2B5EF4-FFF2-40B4-BE49-F238E27FC236}">
              <a16:creationId xmlns:a16="http://schemas.microsoft.com/office/drawing/2014/main" id="{01A0A9D5-E5E0-4265-9A04-36D31D14BA8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10" name="Text Box 10">
          <a:extLst>
            <a:ext uri="{FF2B5EF4-FFF2-40B4-BE49-F238E27FC236}">
              <a16:creationId xmlns:a16="http://schemas.microsoft.com/office/drawing/2014/main" id="{12A824DB-0846-4C51-BBE8-EA3ED37BB38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11" name="Text Box 133">
          <a:extLst>
            <a:ext uri="{FF2B5EF4-FFF2-40B4-BE49-F238E27FC236}">
              <a16:creationId xmlns:a16="http://schemas.microsoft.com/office/drawing/2014/main" id="{945E6E2F-7FB7-4087-A798-CE9E4A0215B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2" name="Text Box 10">
          <a:extLst>
            <a:ext uri="{FF2B5EF4-FFF2-40B4-BE49-F238E27FC236}">
              <a16:creationId xmlns:a16="http://schemas.microsoft.com/office/drawing/2014/main" id="{B0EEBF7A-E037-44F2-A56A-335346982D4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3" name="Text Box 133">
          <a:extLst>
            <a:ext uri="{FF2B5EF4-FFF2-40B4-BE49-F238E27FC236}">
              <a16:creationId xmlns:a16="http://schemas.microsoft.com/office/drawing/2014/main" id="{E80F586B-939B-40F1-94A7-211C9D465C8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4" name="Text Box 10">
          <a:extLst>
            <a:ext uri="{FF2B5EF4-FFF2-40B4-BE49-F238E27FC236}">
              <a16:creationId xmlns:a16="http://schemas.microsoft.com/office/drawing/2014/main" id="{098A1AC8-0DA1-4ED5-A926-E7FA2C0F908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5" name="Text Box 133">
          <a:extLst>
            <a:ext uri="{FF2B5EF4-FFF2-40B4-BE49-F238E27FC236}">
              <a16:creationId xmlns:a16="http://schemas.microsoft.com/office/drawing/2014/main" id="{242BE7BE-6090-4243-ABA7-A8CC12CC258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6" name="Text Box 10">
          <a:extLst>
            <a:ext uri="{FF2B5EF4-FFF2-40B4-BE49-F238E27FC236}">
              <a16:creationId xmlns:a16="http://schemas.microsoft.com/office/drawing/2014/main" id="{A1D0178A-24E9-454E-8F74-13D2D8C8D42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17" name="Text Box 133">
          <a:extLst>
            <a:ext uri="{FF2B5EF4-FFF2-40B4-BE49-F238E27FC236}">
              <a16:creationId xmlns:a16="http://schemas.microsoft.com/office/drawing/2014/main" id="{98B82056-DDC4-46C0-81B9-383963346B2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18" name="Text Box 10">
          <a:extLst>
            <a:ext uri="{FF2B5EF4-FFF2-40B4-BE49-F238E27FC236}">
              <a16:creationId xmlns:a16="http://schemas.microsoft.com/office/drawing/2014/main" id="{2571FC0D-5931-4CE7-9669-ED50FBD27E1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19" name="Text Box 133">
          <a:extLst>
            <a:ext uri="{FF2B5EF4-FFF2-40B4-BE49-F238E27FC236}">
              <a16:creationId xmlns:a16="http://schemas.microsoft.com/office/drawing/2014/main" id="{4556A566-DCB1-43D1-AFA0-E1ADB30F03C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20" name="Text Box 10">
          <a:extLst>
            <a:ext uri="{FF2B5EF4-FFF2-40B4-BE49-F238E27FC236}">
              <a16:creationId xmlns:a16="http://schemas.microsoft.com/office/drawing/2014/main" id="{62F894EA-BC0A-4DA6-8700-5102BB56766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21" name="Text Box 133">
          <a:extLst>
            <a:ext uri="{FF2B5EF4-FFF2-40B4-BE49-F238E27FC236}">
              <a16:creationId xmlns:a16="http://schemas.microsoft.com/office/drawing/2014/main" id="{0987E01E-528F-43B9-84CF-655CAA7B7E9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2" name="Text Box 10">
          <a:extLst>
            <a:ext uri="{FF2B5EF4-FFF2-40B4-BE49-F238E27FC236}">
              <a16:creationId xmlns:a16="http://schemas.microsoft.com/office/drawing/2014/main" id="{A44430DD-10A0-408A-A278-3B983437135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3" name="Text Box 133">
          <a:extLst>
            <a:ext uri="{FF2B5EF4-FFF2-40B4-BE49-F238E27FC236}">
              <a16:creationId xmlns:a16="http://schemas.microsoft.com/office/drawing/2014/main" id="{88DDC2E0-E085-439F-8B72-D0E918F30C1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4" name="Text Box 10">
          <a:extLst>
            <a:ext uri="{FF2B5EF4-FFF2-40B4-BE49-F238E27FC236}">
              <a16:creationId xmlns:a16="http://schemas.microsoft.com/office/drawing/2014/main" id="{58BA1750-B2B3-4A5F-A37E-9C54F3DD3E2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5" name="Text Box 133">
          <a:extLst>
            <a:ext uri="{FF2B5EF4-FFF2-40B4-BE49-F238E27FC236}">
              <a16:creationId xmlns:a16="http://schemas.microsoft.com/office/drawing/2014/main" id="{755D5C7E-9D03-4BE7-864F-1E1D149E391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6" name="Text Box 10">
          <a:extLst>
            <a:ext uri="{FF2B5EF4-FFF2-40B4-BE49-F238E27FC236}">
              <a16:creationId xmlns:a16="http://schemas.microsoft.com/office/drawing/2014/main" id="{9A6678C7-48A7-46E8-B506-4AC8CE8DBEB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7" name="Text Box 133">
          <a:extLst>
            <a:ext uri="{FF2B5EF4-FFF2-40B4-BE49-F238E27FC236}">
              <a16:creationId xmlns:a16="http://schemas.microsoft.com/office/drawing/2014/main" id="{9CDDB302-55BA-4B25-BA06-73D4A02F297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8" name="Text Box 10">
          <a:extLst>
            <a:ext uri="{FF2B5EF4-FFF2-40B4-BE49-F238E27FC236}">
              <a16:creationId xmlns:a16="http://schemas.microsoft.com/office/drawing/2014/main" id="{70C71C1D-8BE7-4E86-93F3-B9AAE7545B4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29" name="Text Box 133">
          <a:extLst>
            <a:ext uri="{FF2B5EF4-FFF2-40B4-BE49-F238E27FC236}">
              <a16:creationId xmlns:a16="http://schemas.microsoft.com/office/drawing/2014/main" id="{4B45321C-C060-4949-82EF-3EA98C063DC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30" name="Text Box 10">
          <a:extLst>
            <a:ext uri="{FF2B5EF4-FFF2-40B4-BE49-F238E27FC236}">
              <a16:creationId xmlns:a16="http://schemas.microsoft.com/office/drawing/2014/main" id="{3E83ECAA-06CA-43E4-9013-3B7261E1CB5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31" name="Text Box 133">
          <a:extLst>
            <a:ext uri="{FF2B5EF4-FFF2-40B4-BE49-F238E27FC236}">
              <a16:creationId xmlns:a16="http://schemas.microsoft.com/office/drawing/2014/main" id="{965B011D-0F8D-465C-BA4C-80D6E2FD0C9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32" name="Text Box 10">
          <a:extLst>
            <a:ext uri="{FF2B5EF4-FFF2-40B4-BE49-F238E27FC236}">
              <a16:creationId xmlns:a16="http://schemas.microsoft.com/office/drawing/2014/main" id="{C1BA9A85-794C-4752-83F7-1DB886ED1B2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33" name="Text Box 133">
          <a:extLst>
            <a:ext uri="{FF2B5EF4-FFF2-40B4-BE49-F238E27FC236}">
              <a16:creationId xmlns:a16="http://schemas.microsoft.com/office/drawing/2014/main" id="{6D604AE2-F94A-4526-8CCD-13240A48A90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4" name="Text Box 10">
          <a:extLst>
            <a:ext uri="{FF2B5EF4-FFF2-40B4-BE49-F238E27FC236}">
              <a16:creationId xmlns:a16="http://schemas.microsoft.com/office/drawing/2014/main" id="{3F1994DA-8BA3-4240-BDDB-FD7129E24145}"/>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5" name="Text Box 133">
          <a:extLst>
            <a:ext uri="{FF2B5EF4-FFF2-40B4-BE49-F238E27FC236}">
              <a16:creationId xmlns:a16="http://schemas.microsoft.com/office/drawing/2014/main" id="{EEF25669-66DE-4878-9DA1-6E86C711C14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6" name="Text Box 10">
          <a:extLst>
            <a:ext uri="{FF2B5EF4-FFF2-40B4-BE49-F238E27FC236}">
              <a16:creationId xmlns:a16="http://schemas.microsoft.com/office/drawing/2014/main" id="{424EB2A7-F8EA-4D98-9056-A99EC0AB044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7" name="Text Box 133">
          <a:extLst>
            <a:ext uri="{FF2B5EF4-FFF2-40B4-BE49-F238E27FC236}">
              <a16:creationId xmlns:a16="http://schemas.microsoft.com/office/drawing/2014/main" id="{E821A9E9-2AAB-42E8-99F7-AD9B9DAC44F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8" name="Text Box 10">
          <a:extLst>
            <a:ext uri="{FF2B5EF4-FFF2-40B4-BE49-F238E27FC236}">
              <a16:creationId xmlns:a16="http://schemas.microsoft.com/office/drawing/2014/main" id="{50AC032C-FAFB-4471-948F-11C31B81399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39" name="Text Box 133">
          <a:extLst>
            <a:ext uri="{FF2B5EF4-FFF2-40B4-BE49-F238E27FC236}">
              <a16:creationId xmlns:a16="http://schemas.microsoft.com/office/drawing/2014/main" id="{D9E47F87-65C6-4BA6-87A5-C395B9E6ED2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0" name="Text Box 10">
          <a:extLst>
            <a:ext uri="{FF2B5EF4-FFF2-40B4-BE49-F238E27FC236}">
              <a16:creationId xmlns:a16="http://schemas.microsoft.com/office/drawing/2014/main" id="{DDFF6CF8-F871-42D0-A663-E0885CBCBCB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1" name="Text Box 133">
          <a:extLst>
            <a:ext uri="{FF2B5EF4-FFF2-40B4-BE49-F238E27FC236}">
              <a16:creationId xmlns:a16="http://schemas.microsoft.com/office/drawing/2014/main" id="{4090EF74-F3B5-4AC3-B168-BDA1AD77249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2" name="Text Box 10">
          <a:extLst>
            <a:ext uri="{FF2B5EF4-FFF2-40B4-BE49-F238E27FC236}">
              <a16:creationId xmlns:a16="http://schemas.microsoft.com/office/drawing/2014/main" id="{C49D8675-A2FC-4C86-A2C2-C6C13AB7DD3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3" name="Text Box 133">
          <a:extLst>
            <a:ext uri="{FF2B5EF4-FFF2-40B4-BE49-F238E27FC236}">
              <a16:creationId xmlns:a16="http://schemas.microsoft.com/office/drawing/2014/main" id="{83A781F8-D57E-4EBB-BA2B-689F294EDD1E}"/>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4" name="Text Box 10">
          <a:extLst>
            <a:ext uri="{FF2B5EF4-FFF2-40B4-BE49-F238E27FC236}">
              <a16:creationId xmlns:a16="http://schemas.microsoft.com/office/drawing/2014/main" id="{566E1FD3-4FE0-4683-A99C-D08B7CFC399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45" name="Text Box 133">
          <a:extLst>
            <a:ext uri="{FF2B5EF4-FFF2-40B4-BE49-F238E27FC236}">
              <a16:creationId xmlns:a16="http://schemas.microsoft.com/office/drawing/2014/main" id="{22B02063-5250-49B0-A363-385DFAFF217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46" name="Text Box 10">
          <a:extLst>
            <a:ext uri="{FF2B5EF4-FFF2-40B4-BE49-F238E27FC236}">
              <a16:creationId xmlns:a16="http://schemas.microsoft.com/office/drawing/2014/main" id="{236FE0FC-C93C-4B72-B89F-1A1CB55C58AD}"/>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47" name="Text Box 133">
          <a:extLst>
            <a:ext uri="{FF2B5EF4-FFF2-40B4-BE49-F238E27FC236}">
              <a16:creationId xmlns:a16="http://schemas.microsoft.com/office/drawing/2014/main" id="{5F566376-E5AF-4BAC-9F3F-D3EA34140C4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48" name="Text Box 10">
          <a:extLst>
            <a:ext uri="{FF2B5EF4-FFF2-40B4-BE49-F238E27FC236}">
              <a16:creationId xmlns:a16="http://schemas.microsoft.com/office/drawing/2014/main" id="{E2C6F92A-4B6D-4F09-8216-680D7B12283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49" name="Text Box 133">
          <a:extLst>
            <a:ext uri="{FF2B5EF4-FFF2-40B4-BE49-F238E27FC236}">
              <a16:creationId xmlns:a16="http://schemas.microsoft.com/office/drawing/2014/main" id="{D5A686D1-A0C9-465B-B7E7-0ECE245FB6B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0" name="Text Box 10">
          <a:extLst>
            <a:ext uri="{FF2B5EF4-FFF2-40B4-BE49-F238E27FC236}">
              <a16:creationId xmlns:a16="http://schemas.microsoft.com/office/drawing/2014/main" id="{CF4F6D32-9505-43EC-ACF7-B0A07E85F0E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1" name="Text Box 133">
          <a:extLst>
            <a:ext uri="{FF2B5EF4-FFF2-40B4-BE49-F238E27FC236}">
              <a16:creationId xmlns:a16="http://schemas.microsoft.com/office/drawing/2014/main" id="{E6268C81-C415-4DFF-A69A-6EAAF843DE5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2" name="Text Box 10">
          <a:extLst>
            <a:ext uri="{FF2B5EF4-FFF2-40B4-BE49-F238E27FC236}">
              <a16:creationId xmlns:a16="http://schemas.microsoft.com/office/drawing/2014/main" id="{801F83B8-A651-4AC8-90F2-4811DB17A8B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3" name="Text Box 133">
          <a:extLst>
            <a:ext uri="{FF2B5EF4-FFF2-40B4-BE49-F238E27FC236}">
              <a16:creationId xmlns:a16="http://schemas.microsoft.com/office/drawing/2014/main" id="{D3960E76-D554-4A70-ADAF-2C01854E889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4" name="Text Box 10">
          <a:extLst>
            <a:ext uri="{FF2B5EF4-FFF2-40B4-BE49-F238E27FC236}">
              <a16:creationId xmlns:a16="http://schemas.microsoft.com/office/drawing/2014/main" id="{2323CE89-8CDF-4C5C-99A1-0FE8E60170F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5" name="Text Box 133">
          <a:extLst>
            <a:ext uri="{FF2B5EF4-FFF2-40B4-BE49-F238E27FC236}">
              <a16:creationId xmlns:a16="http://schemas.microsoft.com/office/drawing/2014/main" id="{E9ADE9D7-E0EC-470A-AC41-020E92BB2E9B}"/>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6" name="Text Box 10">
          <a:extLst>
            <a:ext uri="{FF2B5EF4-FFF2-40B4-BE49-F238E27FC236}">
              <a16:creationId xmlns:a16="http://schemas.microsoft.com/office/drawing/2014/main" id="{44940F1E-CD2D-4696-B8C1-279E83EBF38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7" name="Text Box 133">
          <a:extLst>
            <a:ext uri="{FF2B5EF4-FFF2-40B4-BE49-F238E27FC236}">
              <a16:creationId xmlns:a16="http://schemas.microsoft.com/office/drawing/2014/main" id="{168EE42C-CFE8-4480-8C25-1F3A39ADEBC2}"/>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8" name="Text Box 10">
          <a:extLst>
            <a:ext uri="{FF2B5EF4-FFF2-40B4-BE49-F238E27FC236}">
              <a16:creationId xmlns:a16="http://schemas.microsoft.com/office/drawing/2014/main" id="{445E7AE2-0D2E-46BF-9ADA-8E1332BE886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59" name="Text Box 133">
          <a:extLst>
            <a:ext uri="{FF2B5EF4-FFF2-40B4-BE49-F238E27FC236}">
              <a16:creationId xmlns:a16="http://schemas.microsoft.com/office/drawing/2014/main" id="{98732390-78E2-4D3B-9BF8-8E7AC3E2258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60" name="Text Box 10">
          <a:extLst>
            <a:ext uri="{FF2B5EF4-FFF2-40B4-BE49-F238E27FC236}">
              <a16:creationId xmlns:a16="http://schemas.microsoft.com/office/drawing/2014/main" id="{056A6575-211D-43EC-B153-0C16C6CCC51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61" name="Text Box 133">
          <a:extLst>
            <a:ext uri="{FF2B5EF4-FFF2-40B4-BE49-F238E27FC236}">
              <a16:creationId xmlns:a16="http://schemas.microsoft.com/office/drawing/2014/main" id="{DEA462BF-21AD-4E77-A3B5-A158E756167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62" name="Text Box 10">
          <a:extLst>
            <a:ext uri="{FF2B5EF4-FFF2-40B4-BE49-F238E27FC236}">
              <a16:creationId xmlns:a16="http://schemas.microsoft.com/office/drawing/2014/main" id="{26282F8E-8DAE-4E88-B490-A7575CB7E80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63" name="Text Box 133">
          <a:extLst>
            <a:ext uri="{FF2B5EF4-FFF2-40B4-BE49-F238E27FC236}">
              <a16:creationId xmlns:a16="http://schemas.microsoft.com/office/drawing/2014/main" id="{E932AEC7-6208-4294-9DCF-9B432B6FB0F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4" name="Text Box 10">
          <a:extLst>
            <a:ext uri="{FF2B5EF4-FFF2-40B4-BE49-F238E27FC236}">
              <a16:creationId xmlns:a16="http://schemas.microsoft.com/office/drawing/2014/main" id="{2B2E7B12-9D5E-409C-A4E3-507D30F726A1}"/>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5" name="Text Box 133">
          <a:extLst>
            <a:ext uri="{FF2B5EF4-FFF2-40B4-BE49-F238E27FC236}">
              <a16:creationId xmlns:a16="http://schemas.microsoft.com/office/drawing/2014/main" id="{B808E7CB-15F9-43E2-99A3-C16C239B1A34}"/>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6" name="Text Box 10">
          <a:extLst>
            <a:ext uri="{FF2B5EF4-FFF2-40B4-BE49-F238E27FC236}">
              <a16:creationId xmlns:a16="http://schemas.microsoft.com/office/drawing/2014/main" id="{F10CE344-5F2E-48DA-8524-15EE7584708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7" name="Text Box 133">
          <a:extLst>
            <a:ext uri="{FF2B5EF4-FFF2-40B4-BE49-F238E27FC236}">
              <a16:creationId xmlns:a16="http://schemas.microsoft.com/office/drawing/2014/main" id="{5A81E1F5-D787-4FF7-8D19-C3E8FD49FD7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8" name="Text Box 10">
          <a:extLst>
            <a:ext uri="{FF2B5EF4-FFF2-40B4-BE49-F238E27FC236}">
              <a16:creationId xmlns:a16="http://schemas.microsoft.com/office/drawing/2014/main" id="{CDD0CB95-8F9E-4A37-8A44-577016CC7D90}"/>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69" name="Text Box 133">
          <a:extLst>
            <a:ext uri="{FF2B5EF4-FFF2-40B4-BE49-F238E27FC236}">
              <a16:creationId xmlns:a16="http://schemas.microsoft.com/office/drawing/2014/main" id="{44FA98E2-3E80-4984-96C9-C768469F610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0" name="Text Box 10">
          <a:extLst>
            <a:ext uri="{FF2B5EF4-FFF2-40B4-BE49-F238E27FC236}">
              <a16:creationId xmlns:a16="http://schemas.microsoft.com/office/drawing/2014/main" id="{D8FDD0F7-2666-473D-8D64-9CFF922E5E9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1" name="Text Box 133">
          <a:extLst>
            <a:ext uri="{FF2B5EF4-FFF2-40B4-BE49-F238E27FC236}">
              <a16:creationId xmlns:a16="http://schemas.microsoft.com/office/drawing/2014/main" id="{1385D491-D0D0-4D08-B874-989BB89E631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2" name="Text Box 10">
          <a:extLst>
            <a:ext uri="{FF2B5EF4-FFF2-40B4-BE49-F238E27FC236}">
              <a16:creationId xmlns:a16="http://schemas.microsoft.com/office/drawing/2014/main" id="{D2138B3C-992D-47E2-8B68-C12CE583382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3" name="Text Box 133">
          <a:extLst>
            <a:ext uri="{FF2B5EF4-FFF2-40B4-BE49-F238E27FC236}">
              <a16:creationId xmlns:a16="http://schemas.microsoft.com/office/drawing/2014/main" id="{27AF823E-ED39-45B4-BFE9-B601091DA31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4" name="Text Box 10">
          <a:extLst>
            <a:ext uri="{FF2B5EF4-FFF2-40B4-BE49-F238E27FC236}">
              <a16:creationId xmlns:a16="http://schemas.microsoft.com/office/drawing/2014/main" id="{8655C58C-CD5B-4172-9CD9-52A28E69477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75" name="Text Box 133">
          <a:extLst>
            <a:ext uri="{FF2B5EF4-FFF2-40B4-BE49-F238E27FC236}">
              <a16:creationId xmlns:a16="http://schemas.microsoft.com/office/drawing/2014/main" id="{1BFF4A25-E91C-4FBF-81FB-A0E18B5E542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76" name="Text Box 10">
          <a:extLst>
            <a:ext uri="{FF2B5EF4-FFF2-40B4-BE49-F238E27FC236}">
              <a16:creationId xmlns:a16="http://schemas.microsoft.com/office/drawing/2014/main" id="{C3EC1E28-EEB9-450F-B58D-0991D13CF913}"/>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77" name="Text Box 133">
          <a:extLst>
            <a:ext uri="{FF2B5EF4-FFF2-40B4-BE49-F238E27FC236}">
              <a16:creationId xmlns:a16="http://schemas.microsoft.com/office/drawing/2014/main" id="{3A521FCC-3D27-4830-8D4A-8AB5D2134A6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78" name="Text Box 10">
          <a:extLst>
            <a:ext uri="{FF2B5EF4-FFF2-40B4-BE49-F238E27FC236}">
              <a16:creationId xmlns:a16="http://schemas.microsoft.com/office/drawing/2014/main" id="{0572C2A5-FA1A-4EAC-AA33-F120B17638B8}"/>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79" name="Text Box 133">
          <a:extLst>
            <a:ext uri="{FF2B5EF4-FFF2-40B4-BE49-F238E27FC236}">
              <a16:creationId xmlns:a16="http://schemas.microsoft.com/office/drawing/2014/main" id="{ABAD9EF9-AD3F-4F25-BE42-A3D454787C2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0" name="Text Box 10">
          <a:extLst>
            <a:ext uri="{FF2B5EF4-FFF2-40B4-BE49-F238E27FC236}">
              <a16:creationId xmlns:a16="http://schemas.microsoft.com/office/drawing/2014/main" id="{A0F06552-53D2-473A-8D3C-17C36EE8B31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1" name="Text Box 133">
          <a:extLst>
            <a:ext uri="{FF2B5EF4-FFF2-40B4-BE49-F238E27FC236}">
              <a16:creationId xmlns:a16="http://schemas.microsoft.com/office/drawing/2014/main" id="{F59AFD58-2B5A-4032-9AFB-2B995CB8990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2" name="Text Box 10">
          <a:extLst>
            <a:ext uri="{FF2B5EF4-FFF2-40B4-BE49-F238E27FC236}">
              <a16:creationId xmlns:a16="http://schemas.microsoft.com/office/drawing/2014/main" id="{91989741-B471-4306-AAC3-10B706455AD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3" name="Text Box 133">
          <a:extLst>
            <a:ext uri="{FF2B5EF4-FFF2-40B4-BE49-F238E27FC236}">
              <a16:creationId xmlns:a16="http://schemas.microsoft.com/office/drawing/2014/main" id="{63F2E812-2981-4EB0-893A-3A88A7E28D0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4" name="Text Box 10">
          <a:extLst>
            <a:ext uri="{FF2B5EF4-FFF2-40B4-BE49-F238E27FC236}">
              <a16:creationId xmlns:a16="http://schemas.microsoft.com/office/drawing/2014/main" id="{C020813E-D755-4D30-9759-38E6F1249F3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5" name="Text Box 133">
          <a:extLst>
            <a:ext uri="{FF2B5EF4-FFF2-40B4-BE49-F238E27FC236}">
              <a16:creationId xmlns:a16="http://schemas.microsoft.com/office/drawing/2014/main" id="{431F749E-7D1C-42D0-9B1A-960E34D65C8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6" name="Text Box 10">
          <a:extLst>
            <a:ext uri="{FF2B5EF4-FFF2-40B4-BE49-F238E27FC236}">
              <a16:creationId xmlns:a16="http://schemas.microsoft.com/office/drawing/2014/main" id="{9DE7A469-DC71-4D62-9A5A-38128C19561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7" name="Text Box 133">
          <a:extLst>
            <a:ext uri="{FF2B5EF4-FFF2-40B4-BE49-F238E27FC236}">
              <a16:creationId xmlns:a16="http://schemas.microsoft.com/office/drawing/2014/main" id="{3DD2C832-BBAB-442B-B7F1-5FF34AC99E6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8" name="Text Box 10">
          <a:extLst>
            <a:ext uri="{FF2B5EF4-FFF2-40B4-BE49-F238E27FC236}">
              <a16:creationId xmlns:a16="http://schemas.microsoft.com/office/drawing/2014/main" id="{AB0F1B33-FFA0-4E70-AA8E-D1463396B1F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89" name="Text Box 133">
          <a:extLst>
            <a:ext uri="{FF2B5EF4-FFF2-40B4-BE49-F238E27FC236}">
              <a16:creationId xmlns:a16="http://schemas.microsoft.com/office/drawing/2014/main" id="{82948A77-793A-4151-B20F-2AEF3DA2013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0" name="Text Box 10">
          <a:extLst>
            <a:ext uri="{FF2B5EF4-FFF2-40B4-BE49-F238E27FC236}">
              <a16:creationId xmlns:a16="http://schemas.microsoft.com/office/drawing/2014/main" id="{6C57700D-73D1-4C76-9BAA-B2AF17900008}"/>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1" name="Text Box 133">
          <a:extLst>
            <a:ext uri="{FF2B5EF4-FFF2-40B4-BE49-F238E27FC236}">
              <a16:creationId xmlns:a16="http://schemas.microsoft.com/office/drawing/2014/main" id="{33265907-A66C-4108-921A-EBF6C597DF4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2" name="Text Box 10">
          <a:extLst>
            <a:ext uri="{FF2B5EF4-FFF2-40B4-BE49-F238E27FC236}">
              <a16:creationId xmlns:a16="http://schemas.microsoft.com/office/drawing/2014/main" id="{D22EC3E1-A976-49F3-9F72-583C36B62E7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3" name="Text Box 133">
          <a:extLst>
            <a:ext uri="{FF2B5EF4-FFF2-40B4-BE49-F238E27FC236}">
              <a16:creationId xmlns:a16="http://schemas.microsoft.com/office/drawing/2014/main" id="{61C74D82-2BEB-41AD-8AAC-BDAB277677E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4" name="Text Box 10">
          <a:extLst>
            <a:ext uri="{FF2B5EF4-FFF2-40B4-BE49-F238E27FC236}">
              <a16:creationId xmlns:a16="http://schemas.microsoft.com/office/drawing/2014/main" id="{892B09EF-ED90-40DE-A9BF-4F2FFD1E25F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295" name="Text Box 133">
          <a:extLst>
            <a:ext uri="{FF2B5EF4-FFF2-40B4-BE49-F238E27FC236}">
              <a16:creationId xmlns:a16="http://schemas.microsoft.com/office/drawing/2014/main" id="{EDC69E44-C010-4427-9C3F-411E09A5E289}"/>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96" name="Text Box 10">
          <a:extLst>
            <a:ext uri="{FF2B5EF4-FFF2-40B4-BE49-F238E27FC236}">
              <a16:creationId xmlns:a16="http://schemas.microsoft.com/office/drawing/2014/main" id="{05A1410D-C33C-45D4-80D7-DB73474ECD1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97" name="Text Box 133">
          <a:extLst>
            <a:ext uri="{FF2B5EF4-FFF2-40B4-BE49-F238E27FC236}">
              <a16:creationId xmlns:a16="http://schemas.microsoft.com/office/drawing/2014/main" id="{5FAEBB98-5A8A-40E9-822F-F829C7A0AD27}"/>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98" name="Text Box 10">
          <a:extLst>
            <a:ext uri="{FF2B5EF4-FFF2-40B4-BE49-F238E27FC236}">
              <a16:creationId xmlns:a16="http://schemas.microsoft.com/office/drawing/2014/main" id="{F0BC1164-A946-4925-96A0-B4A1B62AA98A}"/>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299" name="Text Box 133">
          <a:extLst>
            <a:ext uri="{FF2B5EF4-FFF2-40B4-BE49-F238E27FC236}">
              <a16:creationId xmlns:a16="http://schemas.microsoft.com/office/drawing/2014/main" id="{EDEB169B-8DA0-4DB7-A1F6-5975D11F06C2}"/>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00" name="Text Box 10">
          <a:extLst>
            <a:ext uri="{FF2B5EF4-FFF2-40B4-BE49-F238E27FC236}">
              <a16:creationId xmlns:a16="http://schemas.microsoft.com/office/drawing/2014/main" id="{0F5915BF-9099-4B67-977B-FAD9A66A73F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01" name="Text Box 133">
          <a:extLst>
            <a:ext uri="{FF2B5EF4-FFF2-40B4-BE49-F238E27FC236}">
              <a16:creationId xmlns:a16="http://schemas.microsoft.com/office/drawing/2014/main" id="{2EE013E9-0D62-4159-A46B-B1510CC28259}"/>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2" name="Text Box 10">
          <a:extLst>
            <a:ext uri="{FF2B5EF4-FFF2-40B4-BE49-F238E27FC236}">
              <a16:creationId xmlns:a16="http://schemas.microsoft.com/office/drawing/2014/main" id="{87CA043A-F924-4EF1-9169-D7DF74EDF6B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3" name="Text Box 133">
          <a:extLst>
            <a:ext uri="{FF2B5EF4-FFF2-40B4-BE49-F238E27FC236}">
              <a16:creationId xmlns:a16="http://schemas.microsoft.com/office/drawing/2014/main" id="{4A71E624-CCCC-4D30-95AD-A6C2E1E1EC03}"/>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4" name="Text Box 10">
          <a:extLst>
            <a:ext uri="{FF2B5EF4-FFF2-40B4-BE49-F238E27FC236}">
              <a16:creationId xmlns:a16="http://schemas.microsoft.com/office/drawing/2014/main" id="{0084FEA6-0E99-46C0-9A04-3D667710E75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5" name="Text Box 133">
          <a:extLst>
            <a:ext uri="{FF2B5EF4-FFF2-40B4-BE49-F238E27FC236}">
              <a16:creationId xmlns:a16="http://schemas.microsoft.com/office/drawing/2014/main" id="{F9EA6D52-9ECE-46DF-BE52-A337E8E32CA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6" name="Text Box 10">
          <a:extLst>
            <a:ext uri="{FF2B5EF4-FFF2-40B4-BE49-F238E27FC236}">
              <a16:creationId xmlns:a16="http://schemas.microsoft.com/office/drawing/2014/main" id="{61344A68-385F-4E22-8AB6-9BF092F5330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07" name="Text Box 133">
          <a:extLst>
            <a:ext uri="{FF2B5EF4-FFF2-40B4-BE49-F238E27FC236}">
              <a16:creationId xmlns:a16="http://schemas.microsoft.com/office/drawing/2014/main" id="{9FC84A57-DB3D-414A-B000-D750BE543B5C}"/>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08" name="Text Box 10">
          <a:extLst>
            <a:ext uri="{FF2B5EF4-FFF2-40B4-BE49-F238E27FC236}">
              <a16:creationId xmlns:a16="http://schemas.microsoft.com/office/drawing/2014/main" id="{E3A8EA0F-FA18-49ED-B5E5-DB6884EDC1AF}"/>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09" name="Text Box 133">
          <a:extLst>
            <a:ext uri="{FF2B5EF4-FFF2-40B4-BE49-F238E27FC236}">
              <a16:creationId xmlns:a16="http://schemas.microsoft.com/office/drawing/2014/main" id="{0DBAD946-ED2D-4DFC-B133-0D0DCA1D65E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10" name="Text Box 10">
          <a:extLst>
            <a:ext uri="{FF2B5EF4-FFF2-40B4-BE49-F238E27FC236}">
              <a16:creationId xmlns:a16="http://schemas.microsoft.com/office/drawing/2014/main" id="{7A35BD01-38AB-4358-BA3A-C846BE328B5E}"/>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97155</xdr:rowOff>
    </xdr:to>
    <xdr:sp macro="" textlink="">
      <xdr:nvSpPr>
        <xdr:cNvPr id="1311" name="Text Box 133">
          <a:extLst>
            <a:ext uri="{FF2B5EF4-FFF2-40B4-BE49-F238E27FC236}">
              <a16:creationId xmlns:a16="http://schemas.microsoft.com/office/drawing/2014/main" id="{B7327B8F-B458-4A96-876A-6D2CAE5A1616}"/>
            </a:ext>
          </a:extLst>
        </xdr:cNvPr>
        <xdr:cNvSpPr txBox="1">
          <a:spLocks noChangeArrowheads="1"/>
        </xdr:cNvSpPr>
      </xdr:nvSpPr>
      <xdr:spPr bwMode="auto">
        <a:xfrm>
          <a:off x="29870400" y="2514600"/>
          <a:ext cx="13335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2" name="Text Box 10">
          <a:extLst>
            <a:ext uri="{FF2B5EF4-FFF2-40B4-BE49-F238E27FC236}">
              <a16:creationId xmlns:a16="http://schemas.microsoft.com/office/drawing/2014/main" id="{2A611E8B-41B7-46C6-930E-49D86982745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3" name="Text Box 133">
          <a:extLst>
            <a:ext uri="{FF2B5EF4-FFF2-40B4-BE49-F238E27FC236}">
              <a16:creationId xmlns:a16="http://schemas.microsoft.com/office/drawing/2014/main" id="{46D1E8D1-650B-45EA-8C67-35C5F0D2152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4" name="Text Box 10">
          <a:extLst>
            <a:ext uri="{FF2B5EF4-FFF2-40B4-BE49-F238E27FC236}">
              <a16:creationId xmlns:a16="http://schemas.microsoft.com/office/drawing/2014/main" id="{A99D1C32-8F3A-4895-91F6-576AA0F65D4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5" name="Text Box 133">
          <a:extLst>
            <a:ext uri="{FF2B5EF4-FFF2-40B4-BE49-F238E27FC236}">
              <a16:creationId xmlns:a16="http://schemas.microsoft.com/office/drawing/2014/main" id="{926B6913-EB42-4CD8-80B1-E99E1FBE152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6" name="Text Box 10">
          <a:extLst>
            <a:ext uri="{FF2B5EF4-FFF2-40B4-BE49-F238E27FC236}">
              <a16:creationId xmlns:a16="http://schemas.microsoft.com/office/drawing/2014/main" id="{A7879678-9B06-4DBA-8DB9-C2B2E50C5D3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7" name="Text Box 133">
          <a:extLst>
            <a:ext uri="{FF2B5EF4-FFF2-40B4-BE49-F238E27FC236}">
              <a16:creationId xmlns:a16="http://schemas.microsoft.com/office/drawing/2014/main" id="{886FF48A-1267-4454-A827-B1118234B5EF}"/>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8" name="Text Box 10">
          <a:extLst>
            <a:ext uri="{FF2B5EF4-FFF2-40B4-BE49-F238E27FC236}">
              <a16:creationId xmlns:a16="http://schemas.microsoft.com/office/drawing/2014/main" id="{05232B1B-CFAC-47E1-A77A-63384C3E6B07}"/>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19" name="Text Box 133">
          <a:extLst>
            <a:ext uri="{FF2B5EF4-FFF2-40B4-BE49-F238E27FC236}">
              <a16:creationId xmlns:a16="http://schemas.microsoft.com/office/drawing/2014/main" id="{6FD8B845-AB77-421F-B2C7-1EF5DBD66AA6}"/>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0" name="Text Box 10">
          <a:extLst>
            <a:ext uri="{FF2B5EF4-FFF2-40B4-BE49-F238E27FC236}">
              <a16:creationId xmlns:a16="http://schemas.microsoft.com/office/drawing/2014/main" id="{4309B4E1-D667-4BC5-B254-2DAF98F8C7E0}"/>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1" name="Text Box 133">
          <a:extLst>
            <a:ext uri="{FF2B5EF4-FFF2-40B4-BE49-F238E27FC236}">
              <a16:creationId xmlns:a16="http://schemas.microsoft.com/office/drawing/2014/main" id="{2FB0EF1D-A2B3-4404-B00F-F60ADA82090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2" name="Text Box 10">
          <a:extLst>
            <a:ext uri="{FF2B5EF4-FFF2-40B4-BE49-F238E27FC236}">
              <a16:creationId xmlns:a16="http://schemas.microsoft.com/office/drawing/2014/main" id="{09B9D840-C8DB-4365-ACA1-F9ED7A6DFE6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3" name="Text Box 133">
          <a:extLst>
            <a:ext uri="{FF2B5EF4-FFF2-40B4-BE49-F238E27FC236}">
              <a16:creationId xmlns:a16="http://schemas.microsoft.com/office/drawing/2014/main" id="{EBC4E114-AEA5-4AD5-A0FC-18E3271D6A9D}"/>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4" name="Text Box 10">
          <a:extLst>
            <a:ext uri="{FF2B5EF4-FFF2-40B4-BE49-F238E27FC236}">
              <a16:creationId xmlns:a16="http://schemas.microsoft.com/office/drawing/2014/main" id="{92D54F20-9A18-4F07-AC8A-115BFA7B5DB1}"/>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5" name="Text Box 133">
          <a:extLst>
            <a:ext uri="{FF2B5EF4-FFF2-40B4-BE49-F238E27FC236}">
              <a16:creationId xmlns:a16="http://schemas.microsoft.com/office/drawing/2014/main" id="{C89E991D-9242-44D0-8169-6C5401D5B37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6" name="Text Box 10">
          <a:extLst>
            <a:ext uri="{FF2B5EF4-FFF2-40B4-BE49-F238E27FC236}">
              <a16:creationId xmlns:a16="http://schemas.microsoft.com/office/drawing/2014/main" id="{CBC14E00-FBE0-4128-8DAE-B9E73EA22575}"/>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7" name="Text Box 133">
          <a:extLst>
            <a:ext uri="{FF2B5EF4-FFF2-40B4-BE49-F238E27FC236}">
              <a16:creationId xmlns:a16="http://schemas.microsoft.com/office/drawing/2014/main" id="{5C4E2B6E-8AB2-42A8-84A8-D99EB3E16DA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8" name="Text Box 10">
          <a:extLst>
            <a:ext uri="{FF2B5EF4-FFF2-40B4-BE49-F238E27FC236}">
              <a16:creationId xmlns:a16="http://schemas.microsoft.com/office/drawing/2014/main" id="{F0508928-0E89-4B71-8F16-737D1875F2DA}"/>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129540</xdr:rowOff>
    </xdr:from>
    <xdr:to>
      <xdr:col>16</xdr:col>
      <xdr:colOff>131445</xdr:colOff>
      <xdr:row>12</xdr:row>
      <xdr:rowOff>131445</xdr:rowOff>
    </xdr:to>
    <xdr:sp macro="" textlink="">
      <xdr:nvSpPr>
        <xdr:cNvPr id="1329" name="Text Box 133">
          <a:extLst>
            <a:ext uri="{FF2B5EF4-FFF2-40B4-BE49-F238E27FC236}">
              <a16:creationId xmlns:a16="http://schemas.microsoft.com/office/drawing/2014/main" id="{6529734B-AFE8-4461-AB87-8FED941A6244}"/>
            </a:ext>
          </a:extLst>
        </xdr:cNvPr>
        <xdr:cNvSpPr txBox="1">
          <a:spLocks noChangeArrowheads="1"/>
        </xdr:cNvSpPr>
      </xdr:nvSpPr>
      <xdr:spPr bwMode="auto">
        <a:xfrm>
          <a:off x="29870400" y="2514600"/>
          <a:ext cx="1333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7"/>
  <sheetViews>
    <sheetView showGridLines="0" tabSelected="1" zoomScale="90" zoomScaleNormal="90" workbookViewId="0"/>
  </sheetViews>
  <sheetFormatPr baseColWidth="10" defaultColWidth="10.6640625" defaultRowHeight="14.4" x14ac:dyDescent="0.3"/>
  <cols>
    <col min="1" max="1" width="2.6640625" style="1" customWidth="1"/>
    <col min="2" max="2" width="74.88671875" style="1" customWidth="1"/>
    <col min="3" max="6" width="10.6640625" style="1"/>
    <col min="7" max="7" width="11.88671875" style="1" bestFit="1" customWidth="1"/>
    <col min="8" max="16384" width="10.6640625" style="1"/>
  </cols>
  <sheetData>
    <row r="1" spans="2:10" x14ac:dyDescent="0.3">
      <c r="B1" s="2"/>
    </row>
    <row r="2" spans="2:10" ht="33.6" x14ac:dyDescent="0.65">
      <c r="B2" s="3" t="s">
        <v>23</v>
      </c>
    </row>
    <row r="3" spans="2:10" customFormat="1" ht="18" x14ac:dyDescent="0.35">
      <c r="B3" s="4" t="s">
        <v>24</v>
      </c>
    </row>
    <row r="4" spans="2:10" customFormat="1" x14ac:dyDescent="0.3">
      <c r="B4" s="76" t="s">
        <v>53</v>
      </c>
    </row>
    <row r="5" spans="2:10" s="6" customFormat="1" x14ac:dyDescent="0.3"/>
    <row r="6" spans="2:10" s="6" customFormat="1" x14ac:dyDescent="0.3"/>
    <row r="7" spans="2:10" s="6" customFormat="1" ht="18" x14ac:dyDescent="0.35">
      <c r="B7" s="7" t="s">
        <v>25</v>
      </c>
    </row>
    <row r="9" spans="2:10" x14ac:dyDescent="0.3">
      <c r="B9" s="8" t="s">
        <v>26</v>
      </c>
      <c r="G9" s="95"/>
    </row>
    <row r="10" spans="2:10" x14ac:dyDescent="0.3">
      <c r="B10" s="8" t="s">
        <v>56</v>
      </c>
    </row>
    <row r="11" spans="2:10" s="6" customFormat="1" x14ac:dyDescent="0.3"/>
    <row r="12" spans="2:10" s="6" customFormat="1" x14ac:dyDescent="0.3"/>
    <row r="13" spans="2:10" s="6" customFormat="1" x14ac:dyDescent="0.3"/>
    <row r="14" spans="2:10" s="6" customFormat="1" ht="14.4" customHeight="1" x14ac:dyDescent="0.3">
      <c r="B14" s="9" t="s">
        <v>27</v>
      </c>
    </row>
    <row r="15" spans="2:10" s="6" customFormat="1" ht="14.4" customHeight="1" x14ac:dyDescent="0.3">
      <c r="B15" s="10" t="s">
        <v>39</v>
      </c>
      <c r="C15" s="10"/>
      <c r="D15" s="10"/>
      <c r="E15" s="10"/>
      <c r="F15" s="10"/>
      <c r="G15" s="10"/>
      <c r="H15" s="10"/>
      <c r="I15" s="10"/>
      <c r="J15" s="10"/>
    </row>
    <row r="16" spans="2:10" s="6" customFormat="1" x14ac:dyDescent="0.3"/>
    <row r="17" spans="2:2" s="6" customFormat="1" x14ac:dyDescent="0.3">
      <c r="B17" s="5" t="s">
        <v>52</v>
      </c>
    </row>
  </sheetData>
  <hyperlinks>
    <hyperlink ref="B9" location="STOCK!A1" display="Número y monto de operaciones al final de cada mes por tipo de producto" xr:uid="{00000000-0004-0000-0000-000000000000}"/>
    <hyperlink ref="B11" location="'STOCK (I.F.)'!A1" display="Número y monto de operaciones al final de cada mes por producto e institución financiera, enero 2018" xr:uid="{00000000-0004-0000-0000-000001000000}"/>
  </hyperlink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282"/>
  <sheetViews>
    <sheetView showGridLines="0" zoomScale="75" zoomScaleNormal="75" workbookViewId="0">
      <pane xSplit="1" ySplit="7" topLeftCell="B245" activePane="bottomRight" state="frozen"/>
      <selection pane="topRight" activeCell="B1" sqref="B1"/>
      <selection pane="bottomLeft" activeCell="A7" sqref="A7"/>
      <selection pane="bottomRight"/>
    </sheetView>
  </sheetViews>
  <sheetFormatPr baseColWidth="10" defaultColWidth="10.6640625" defaultRowHeight="14.4" x14ac:dyDescent="0.3"/>
  <cols>
    <col min="1" max="1" width="2.6640625" style="12" customWidth="1"/>
    <col min="2" max="2" width="13.21875" style="12" customWidth="1"/>
    <col min="3" max="4" width="19.6640625" style="12" customWidth="1"/>
    <col min="5" max="5" width="1.6640625" style="12" customWidth="1"/>
    <col min="6" max="7" width="17.6640625" style="12" customWidth="1"/>
    <col min="8" max="8" width="1.6640625" style="12" customWidth="1"/>
    <col min="9" max="10" width="17.6640625" style="12" customWidth="1"/>
    <col min="11" max="11" width="1.6640625" style="12" customWidth="1"/>
    <col min="12" max="13" width="17.6640625" style="12" customWidth="1"/>
    <col min="14" max="14" width="1.6640625" style="12" customWidth="1"/>
    <col min="15" max="16" width="17.6640625" style="12" customWidth="1"/>
    <col min="17" max="17" width="11.6640625" style="12" bestFit="1" customWidth="1"/>
    <col min="18" max="16384" width="10.6640625" style="12"/>
  </cols>
  <sheetData>
    <row r="2" spans="1:17" ht="25.8" x14ac:dyDescent="0.5">
      <c r="A2" s="77"/>
      <c r="B2" s="49" t="s">
        <v>28</v>
      </c>
      <c r="C2" s="71"/>
      <c r="D2" s="63"/>
      <c r="E2" s="63"/>
      <c r="F2" s="63"/>
      <c r="G2" s="63"/>
      <c r="H2" s="63"/>
      <c r="I2" s="63"/>
      <c r="J2" s="63"/>
      <c r="K2" s="71"/>
      <c r="L2" s="71"/>
      <c r="M2" s="71"/>
      <c r="N2" s="79"/>
      <c r="O2" s="79"/>
      <c r="P2" s="84"/>
    </row>
    <row r="3" spans="1:17" ht="18" x14ac:dyDescent="0.35">
      <c r="A3" s="77"/>
      <c r="B3" s="50" t="s">
        <v>29</v>
      </c>
      <c r="C3" s="77"/>
      <c r="D3" s="77"/>
      <c r="E3" s="77"/>
      <c r="F3" s="77"/>
      <c r="G3" s="77"/>
      <c r="H3" s="77"/>
      <c r="K3" s="89"/>
      <c r="L3" s="89"/>
      <c r="M3" s="79"/>
      <c r="N3" s="78"/>
      <c r="O3" s="13"/>
      <c r="P3" s="79"/>
    </row>
    <row r="4" spans="1:17" x14ac:dyDescent="0.3">
      <c r="A4" s="14"/>
      <c r="B4" s="15"/>
      <c r="C4" s="15"/>
      <c r="D4" s="15"/>
      <c r="E4" s="15"/>
      <c r="F4" s="14"/>
      <c r="G4" s="14"/>
      <c r="H4" s="16"/>
      <c r="I4" s="16"/>
      <c r="J4" s="16"/>
      <c r="K4" s="16"/>
      <c r="L4" s="16"/>
      <c r="M4" s="14"/>
      <c r="N4" s="17"/>
      <c r="O4" s="16"/>
      <c r="P4" s="16"/>
    </row>
    <row r="5" spans="1:17" x14ac:dyDescent="0.3">
      <c r="A5" s="81"/>
      <c r="B5" s="102" t="s">
        <v>0</v>
      </c>
      <c r="C5" s="104" t="s">
        <v>1</v>
      </c>
      <c r="D5" s="104"/>
      <c r="E5" s="71"/>
      <c r="F5" s="106" t="s">
        <v>2</v>
      </c>
      <c r="G5" s="106"/>
      <c r="H5" s="106"/>
      <c r="I5" s="106"/>
      <c r="J5" s="106"/>
      <c r="K5" s="71"/>
      <c r="L5" s="106" t="s">
        <v>3</v>
      </c>
      <c r="M5" s="106"/>
      <c r="N5" s="71"/>
      <c r="O5" s="98" t="s">
        <v>4</v>
      </c>
      <c r="P5" s="99"/>
    </row>
    <row r="6" spans="1:17" x14ac:dyDescent="0.3">
      <c r="A6" s="71"/>
      <c r="B6" s="102"/>
      <c r="C6" s="105"/>
      <c r="D6" s="105"/>
      <c r="E6" s="71"/>
      <c r="F6" s="100" t="s">
        <v>5</v>
      </c>
      <c r="G6" s="100"/>
      <c r="H6" s="71"/>
      <c r="I6" s="100" t="s">
        <v>6</v>
      </c>
      <c r="J6" s="100"/>
      <c r="K6" s="71"/>
      <c r="L6" s="100"/>
      <c r="M6" s="100"/>
      <c r="N6" s="71"/>
      <c r="O6" s="100"/>
      <c r="P6" s="101"/>
    </row>
    <row r="7" spans="1:17" x14ac:dyDescent="0.3">
      <c r="A7" s="18"/>
      <c r="B7" s="103"/>
      <c r="C7" s="19" t="s">
        <v>7</v>
      </c>
      <c r="D7" s="17" t="s">
        <v>8</v>
      </c>
      <c r="E7" s="18"/>
      <c r="F7" s="18" t="s">
        <v>7</v>
      </c>
      <c r="G7" s="18" t="s">
        <v>8</v>
      </c>
      <c r="H7" s="20"/>
      <c r="I7" s="18" t="s">
        <v>7</v>
      </c>
      <c r="J7" s="18" t="s">
        <v>8</v>
      </c>
      <c r="K7" s="20"/>
      <c r="L7" s="18" t="s">
        <v>7</v>
      </c>
      <c r="M7" s="18" t="s">
        <v>8</v>
      </c>
      <c r="N7" s="18"/>
      <c r="O7" s="18" t="s">
        <v>7</v>
      </c>
      <c r="P7" s="18" t="s">
        <v>8</v>
      </c>
    </row>
    <row r="8" spans="1:17" x14ac:dyDescent="0.3">
      <c r="A8" s="90"/>
      <c r="B8" s="21">
        <v>36861</v>
      </c>
      <c r="C8" s="22">
        <v>564644.77060000005</v>
      </c>
      <c r="D8" s="22">
        <v>49528</v>
      </c>
      <c r="E8" s="23"/>
      <c r="F8" s="22">
        <v>914709.17849600001</v>
      </c>
      <c r="G8" s="22">
        <v>36241</v>
      </c>
      <c r="H8" s="22"/>
      <c r="I8" s="22">
        <v>166860.563257</v>
      </c>
      <c r="J8" s="22">
        <v>7994</v>
      </c>
      <c r="K8" s="22"/>
      <c r="L8" s="22">
        <v>3079899.879067</v>
      </c>
      <c r="M8" s="22">
        <v>455975</v>
      </c>
      <c r="N8" s="23"/>
      <c r="O8" s="22">
        <f>+L8+F8+C8</f>
        <v>4559253.8281629998</v>
      </c>
      <c r="P8" s="22">
        <f>+M8+G8+D8</f>
        <v>541744</v>
      </c>
      <c r="Q8" s="72"/>
    </row>
    <row r="9" spans="1:17" x14ac:dyDescent="0.3">
      <c r="A9" s="91"/>
      <c r="B9" s="24">
        <v>36892</v>
      </c>
      <c r="C9" s="25">
        <v>570133.07090000005</v>
      </c>
      <c r="D9" s="25">
        <v>49374</v>
      </c>
      <c r="E9" s="26"/>
      <c r="F9" s="25">
        <v>911192.59885900002</v>
      </c>
      <c r="G9" s="25">
        <v>36399</v>
      </c>
      <c r="H9" s="25"/>
      <c r="I9" s="25">
        <v>172346.79864699999</v>
      </c>
      <c r="J9" s="25">
        <v>8211</v>
      </c>
      <c r="K9" s="25"/>
      <c r="L9" s="25">
        <v>3091428.0935559999</v>
      </c>
      <c r="M9" s="25">
        <v>456095</v>
      </c>
      <c r="N9" s="26"/>
      <c r="O9" s="22">
        <f t="shared" ref="O9:P24" si="0">+L9+F9+C9</f>
        <v>4572753.7633149996</v>
      </c>
      <c r="P9" s="22">
        <f t="shared" si="0"/>
        <v>541868</v>
      </c>
      <c r="Q9" s="72"/>
    </row>
    <row r="10" spans="1:17" x14ac:dyDescent="0.3">
      <c r="A10" s="91"/>
      <c r="B10" s="24">
        <v>36923</v>
      </c>
      <c r="C10" s="25">
        <v>575758.04489999998</v>
      </c>
      <c r="D10" s="25">
        <v>49525</v>
      </c>
      <c r="E10" s="26"/>
      <c r="F10" s="25">
        <v>901782.563953</v>
      </c>
      <c r="G10" s="25">
        <v>36346</v>
      </c>
      <c r="H10" s="25"/>
      <c r="I10" s="25">
        <v>185029.889895</v>
      </c>
      <c r="J10" s="25">
        <v>8594</v>
      </c>
      <c r="K10" s="25"/>
      <c r="L10" s="25">
        <v>3102015.2020569998</v>
      </c>
      <c r="M10" s="25">
        <v>455838</v>
      </c>
      <c r="N10" s="26"/>
      <c r="O10" s="22">
        <f t="shared" si="0"/>
        <v>4579555.8109099995</v>
      </c>
      <c r="P10" s="22">
        <f t="shared" si="0"/>
        <v>541709</v>
      </c>
      <c r="Q10" s="72"/>
    </row>
    <row r="11" spans="1:17" x14ac:dyDescent="0.3">
      <c r="A11" s="91"/>
      <c r="B11" s="24">
        <v>36951</v>
      </c>
      <c r="C11" s="25">
        <v>576933.18039999995</v>
      </c>
      <c r="D11" s="25">
        <v>50829</v>
      </c>
      <c r="E11" s="26"/>
      <c r="F11" s="25">
        <v>890386.28900400002</v>
      </c>
      <c r="G11" s="25">
        <v>36608</v>
      </c>
      <c r="H11" s="25"/>
      <c r="I11" s="25">
        <v>196404.928017</v>
      </c>
      <c r="J11" s="25">
        <v>8879</v>
      </c>
      <c r="K11" s="25"/>
      <c r="L11" s="25">
        <v>3124863.2263489999</v>
      </c>
      <c r="M11" s="25">
        <v>464937</v>
      </c>
      <c r="N11" s="26"/>
      <c r="O11" s="22">
        <f t="shared" si="0"/>
        <v>4592182.6957529997</v>
      </c>
      <c r="P11" s="22">
        <f t="shared" si="0"/>
        <v>552374</v>
      </c>
      <c r="Q11" s="72"/>
    </row>
    <row r="12" spans="1:17" x14ac:dyDescent="0.3">
      <c r="A12" s="91"/>
      <c r="B12" s="24">
        <v>36982</v>
      </c>
      <c r="C12" s="25">
        <v>581101.03590000002</v>
      </c>
      <c r="D12" s="25">
        <v>50790</v>
      </c>
      <c r="E12" s="26"/>
      <c r="F12" s="25">
        <v>906734.17527300003</v>
      </c>
      <c r="G12" s="25">
        <v>37046</v>
      </c>
      <c r="H12" s="25"/>
      <c r="I12" s="25">
        <v>219305.833495</v>
      </c>
      <c r="J12" s="25">
        <v>9406</v>
      </c>
      <c r="K12" s="25"/>
      <c r="L12" s="25">
        <v>3145456.4122230001</v>
      </c>
      <c r="M12" s="25">
        <v>462075</v>
      </c>
      <c r="N12" s="26"/>
      <c r="O12" s="22">
        <f t="shared" si="0"/>
        <v>4633291.6233959999</v>
      </c>
      <c r="P12" s="22">
        <f t="shared" si="0"/>
        <v>549911</v>
      </c>
      <c r="Q12" s="72"/>
    </row>
    <row r="13" spans="1:17" x14ac:dyDescent="0.3">
      <c r="A13" s="91"/>
      <c r="B13" s="24">
        <v>37012</v>
      </c>
      <c r="C13" s="25">
        <v>585902.10660000006</v>
      </c>
      <c r="D13" s="25">
        <v>50431</v>
      </c>
      <c r="E13" s="26"/>
      <c r="F13" s="25">
        <v>879825.27434899996</v>
      </c>
      <c r="G13" s="25">
        <v>36051</v>
      </c>
      <c r="H13" s="25"/>
      <c r="I13" s="25">
        <v>248603.590559</v>
      </c>
      <c r="J13" s="25">
        <v>10492</v>
      </c>
      <c r="K13" s="25"/>
      <c r="L13" s="25">
        <v>3182722.7469040002</v>
      </c>
      <c r="M13" s="25">
        <v>464413</v>
      </c>
      <c r="N13" s="26"/>
      <c r="O13" s="22">
        <f t="shared" si="0"/>
        <v>4648450.1278530005</v>
      </c>
      <c r="P13" s="22">
        <f t="shared" si="0"/>
        <v>550895</v>
      </c>
      <c r="Q13" s="72"/>
    </row>
    <row r="14" spans="1:17" x14ac:dyDescent="0.3">
      <c r="A14" s="91"/>
      <c r="B14" s="24">
        <v>37043</v>
      </c>
      <c r="C14" s="25">
        <v>596672.25379999995</v>
      </c>
      <c r="D14" s="25">
        <v>50430</v>
      </c>
      <c r="E14" s="26"/>
      <c r="F14" s="25">
        <v>872790.65906700003</v>
      </c>
      <c r="G14" s="25">
        <v>35960</v>
      </c>
      <c r="H14" s="25"/>
      <c r="I14" s="25">
        <v>258868.040355</v>
      </c>
      <c r="J14" s="25">
        <v>10767</v>
      </c>
      <c r="K14" s="25"/>
      <c r="L14" s="25">
        <v>3247016.5728440001</v>
      </c>
      <c r="M14" s="25">
        <v>468016</v>
      </c>
      <c r="N14" s="26"/>
      <c r="O14" s="22">
        <f t="shared" si="0"/>
        <v>4716479.4857109999</v>
      </c>
      <c r="P14" s="22">
        <f t="shared" si="0"/>
        <v>554406</v>
      </c>
      <c r="Q14" s="72"/>
    </row>
    <row r="15" spans="1:17" x14ac:dyDescent="0.3">
      <c r="A15" s="91"/>
      <c r="B15" s="24">
        <v>37073</v>
      </c>
      <c r="C15" s="25">
        <v>607346.76769999997</v>
      </c>
      <c r="D15" s="25">
        <v>50359</v>
      </c>
      <c r="E15" s="26"/>
      <c r="F15" s="25">
        <v>846853.69372600003</v>
      </c>
      <c r="G15" s="25">
        <v>35571</v>
      </c>
      <c r="H15" s="25"/>
      <c r="I15" s="25">
        <v>231870.254915</v>
      </c>
      <c r="J15" s="25">
        <v>10149</v>
      </c>
      <c r="K15" s="25"/>
      <c r="L15" s="25">
        <v>3172360.1741470001</v>
      </c>
      <c r="M15" s="25">
        <v>464148</v>
      </c>
      <c r="N15" s="26"/>
      <c r="O15" s="22">
        <f t="shared" si="0"/>
        <v>4626560.6355729997</v>
      </c>
      <c r="P15" s="22">
        <f t="shared" si="0"/>
        <v>550078</v>
      </c>
      <c r="Q15" s="72"/>
    </row>
    <row r="16" spans="1:17" x14ac:dyDescent="0.3">
      <c r="A16" s="91"/>
      <c r="B16" s="24">
        <v>37104</v>
      </c>
      <c r="C16" s="25">
        <v>616527.15020000003</v>
      </c>
      <c r="D16" s="25">
        <v>50575</v>
      </c>
      <c r="E16" s="26"/>
      <c r="F16" s="25">
        <v>875180.44294900005</v>
      </c>
      <c r="G16" s="25">
        <v>36636</v>
      </c>
      <c r="H16" s="25"/>
      <c r="I16" s="25">
        <v>253368.78714599999</v>
      </c>
      <c r="J16" s="25">
        <v>10667</v>
      </c>
      <c r="K16" s="25"/>
      <c r="L16" s="25">
        <v>3305852.283537</v>
      </c>
      <c r="M16" s="25">
        <v>473413</v>
      </c>
      <c r="N16" s="26"/>
      <c r="O16" s="22">
        <f t="shared" si="0"/>
        <v>4797559.8766860003</v>
      </c>
      <c r="P16" s="22">
        <f t="shared" si="0"/>
        <v>560624</v>
      </c>
      <c r="Q16" s="72"/>
    </row>
    <row r="17" spans="1:17" x14ac:dyDescent="0.3">
      <c r="A17" s="91"/>
      <c r="B17" s="24">
        <v>37135</v>
      </c>
      <c r="C17" s="25">
        <v>623541.64099999995</v>
      </c>
      <c r="D17" s="25">
        <v>50768</v>
      </c>
      <c r="E17" s="26"/>
      <c r="F17" s="25">
        <v>819065.42667900003</v>
      </c>
      <c r="G17" s="25">
        <v>33351</v>
      </c>
      <c r="H17" s="25"/>
      <c r="I17" s="25">
        <v>317137.512865</v>
      </c>
      <c r="J17" s="25">
        <v>14337</v>
      </c>
      <c r="K17" s="25"/>
      <c r="L17" s="25">
        <v>3341512.05859</v>
      </c>
      <c r="M17" s="25">
        <v>475158</v>
      </c>
      <c r="N17" s="26"/>
      <c r="O17" s="22">
        <f t="shared" si="0"/>
        <v>4784119.1262689997</v>
      </c>
      <c r="P17" s="22">
        <f t="shared" si="0"/>
        <v>559277</v>
      </c>
      <c r="Q17" s="72"/>
    </row>
    <row r="18" spans="1:17" x14ac:dyDescent="0.3">
      <c r="A18" s="91"/>
      <c r="B18" s="24">
        <v>37165</v>
      </c>
      <c r="C18" s="25">
        <v>635997.85230000003</v>
      </c>
      <c r="D18" s="25">
        <v>50506</v>
      </c>
      <c r="E18" s="26"/>
      <c r="F18" s="25">
        <v>831788.97809300001</v>
      </c>
      <c r="G18" s="25">
        <v>33901</v>
      </c>
      <c r="H18" s="25"/>
      <c r="I18" s="25">
        <v>316390.12758600002</v>
      </c>
      <c r="J18" s="25">
        <v>14266</v>
      </c>
      <c r="K18" s="25"/>
      <c r="L18" s="25">
        <v>3381160.4326419998</v>
      </c>
      <c r="M18" s="25">
        <v>477581</v>
      </c>
      <c r="N18" s="26"/>
      <c r="O18" s="22">
        <f t="shared" si="0"/>
        <v>4848947.2630350003</v>
      </c>
      <c r="P18" s="22">
        <f t="shared" si="0"/>
        <v>561988</v>
      </c>
      <c r="Q18" s="72"/>
    </row>
    <row r="19" spans="1:17" x14ac:dyDescent="0.3">
      <c r="A19" s="91"/>
      <c r="B19" s="24">
        <v>37196</v>
      </c>
      <c r="C19" s="25">
        <v>645224.39049999998</v>
      </c>
      <c r="D19" s="25">
        <v>50805</v>
      </c>
      <c r="E19" s="26"/>
      <c r="F19" s="25">
        <v>842667.26115200005</v>
      </c>
      <c r="G19" s="25">
        <v>34518</v>
      </c>
      <c r="H19" s="25"/>
      <c r="I19" s="25">
        <v>315385.72744500003</v>
      </c>
      <c r="J19" s="25">
        <v>14207</v>
      </c>
      <c r="K19" s="25"/>
      <c r="L19" s="25">
        <v>3412899.1943959999</v>
      </c>
      <c r="M19" s="25">
        <v>478050</v>
      </c>
      <c r="N19" s="26"/>
      <c r="O19" s="22">
        <f t="shared" si="0"/>
        <v>4900790.8460479993</v>
      </c>
      <c r="P19" s="22">
        <f t="shared" si="0"/>
        <v>563373</v>
      </c>
      <c r="Q19" s="72"/>
    </row>
    <row r="20" spans="1:17" x14ac:dyDescent="0.3">
      <c r="A20" s="27"/>
      <c r="B20" s="28">
        <v>37226</v>
      </c>
      <c r="C20" s="29">
        <v>655901.77009999997</v>
      </c>
      <c r="D20" s="29">
        <v>50965</v>
      </c>
      <c r="E20" s="30"/>
      <c r="F20" s="29">
        <v>802501.04956099996</v>
      </c>
      <c r="G20" s="29">
        <v>31819</v>
      </c>
      <c r="H20" s="29"/>
      <c r="I20" s="29">
        <v>337484.81304699997</v>
      </c>
      <c r="J20" s="29">
        <v>16309</v>
      </c>
      <c r="K20" s="29"/>
      <c r="L20" s="29">
        <v>3417124.8188169999</v>
      </c>
      <c r="M20" s="29">
        <v>469673</v>
      </c>
      <c r="N20" s="30"/>
      <c r="O20" s="29">
        <f t="shared" si="0"/>
        <v>4875527.6384780006</v>
      </c>
      <c r="P20" s="29">
        <f t="shared" si="0"/>
        <v>552457</v>
      </c>
      <c r="Q20" s="72"/>
    </row>
    <row r="21" spans="1:17" x14ac:dyDescent="0.3">
      <c r="A21" s="91"/>
      <c r="B21" s="21">
        <v>37257</v>
      </c>
      <c r="C21" s="22">
        <v>662444.17359999998</v>
      </c>
      <c r="D21" s="22">
        <v>50882</v>
      </c>
      <c r="E21" s="23"/>
      <c r="F21" s="22">
        <v>807781.65766100003</v>
      </c>
      <c r="G21" s="22">
        <v>32505</v>
      </c>
      <c r="H21" s="22"/>
      <c r="I21" s="22">
        <v>287841.46240299998</v>
      </c>
      <c r="J21" s="22">
        <v>14842</v>
      </c>
      <c r="K21" s="22"/>
      <c r="L21" s="22">
        <v>3414213.4371699998</v>
      </c>
      <c r="M21" s="22">
        <v>470518</v>
      </c>
      <c r="N21" s="23"/>
      <c r="O21" s="22">
        <f t="shared" si="0"/>
        <v>4884439.2684310004</v>
      </c>
      <c r="P21" s="22">
        <f t="shared" si="0"/>
        <v>553905</v>
      </c>
      <c r="Q21" s="72"/>
    </row>
    <row r="22" spans="1:17" x14ac:dyDescent="0.3">
      <c r="A22" s="91"/>
      <c r="B22" s="24">
        <v>37288</v>
      </c>
      <c r="C22" s="25">
        <v>667347.15280000004</v>
      </c>
      <c r="D22" s="25">
        <v>50939</v>
      </c>
      <c r="E22" s="26"/>
      <c r="F22" s="25">
        <v>805881.81899299996</v>
      </c>
      <c r="G22" s="25">
        <v>32844</v>
      </c>
      <c r="H22" s="25"/>
      <c r="I22" s="25">
        <v>293826.86895400001</v>
      </c>
      <c r="J22" s="25">
        <v>14967</v>
      </c>
      <c r="K22" s="25"/>
      <c r="L22" s="25">
        <v>3409786.9251049999</v>
      </c>
      <c r="M22" s="25">
        <v>470559</v>
      </c>
      <c r="N22" s="26"/>
      <c r="O22" s="22">
        <f t="shared" si="0"/>
        <v>4883015.8968980005</v>
      </c>
      <c r="P22" s="22">
        <f t="shared" si="0"/>
        <v>554342</v>
      </c>
      <c r="Q22" s="72"/>
    </row>
    <row r="23" spans="1:17" x14ac:dyDescent="0.3">
      <c r="A23" s="91"/>
      <c r="B23" s="24">
        <v>37316</v>
      </c>
      <c r="C23" s="25">
        <v>674016.32200000004</v>
      </c>
      <c r="D23" s="25">
        <v>51129</v>
      </c>
      <c r="E23" s="26"/>
      <c r="F23" s="25">
        <v>794691.26585600001</v>
      </c>
      <c r="G23" s="25">
        <v>32842</v>
      </c>
      <c r="H23" s="25"/>
      <c r="I23" s="25">
        <v>307757.02379000001</v>
      </c>
      <c r="J23" s="25">
        <v>15329</v>
      </c>
      <c r="K23" s="25"/>
      <c r="L23" s="25">
        <v>3423891.9696419998</v>
      </c>
      <c r="M23" s="25">
        <v>472635</v>
      </c>
      <c r="N23" s="26"/>
      <c r="O23" s="22">
        <f t="shared" si="0"/>
        <v>4892599.5574979996</v>
      </c>
      <c r="P23" s="22">
        <f t="shared" si="0"/>
        <v>556606</v>
      </c>
      <c r="Q23" s="72"/>
    </row>
    <row r="24" spans="1:17" x14ac:dyDescent="0.3">
      <c r="A24" s="91"/>
      <c r="B24" s="24">
        <v>37347</v>
      </c>
      <c r="C24" s="25">
        <v>683259.91150000005</v>
      </c>
      <c r="D24" s="25">
        <v>51969</v>
      </c>
      <c r="E24" s="26"/>
      <c r="F24" s="25">
        <v>798758.92162699997</v>
      </c>
      <c r="G24" s="25">
        <v>33231</v>
      </c>
      <c r="H24" s="25"/>
      <c r="I24" s="25">
        <v>314211.902672</v>
      </c>
      <c r="J24" s="25">
        <v>15573</v>
      </c>
      <c r="K24" s="25"/>
      <c r="L24" s="25">
        <v>3437895.6597719998</v>
      </c>
      <c r="M24" s="25">
        <v>474574</v>
      </c>
      <c r="N24" s="26"/>
      <c r="O24" s="22">
        <f t="shared" si="0"/>
        <v>4919914.4928989997</v>
      </c>
      <c r="P24" s="22">
        <f t="shared" si="0"/>
        <v>559774</v>
      </c>
      <c r="Q24" s="72"/>
    </row>
    <row r="25" spans="1:17" x14ac:dyDescent="0.3">
      <c r="A25" s="91"/>
      <c r="B25" s="24">
        <v>37377</v>
      </c>
      <c r="C25" s="25">
        <v>694366.30469999998</v>
      </c>
      <c r="D25" s="25">
        <v>52530</v>
      </c>
      <c r="E25" s="26"/>
      <c r="F25" s="25">
        <v>805338.33203100006</v>
      </c>
      <c r="G25" s="25">
        <v>33616</v>
      </c>
      <c r="H25" s="25"/>
      <c r="I25" s="25">
        <v>316991.20508099999</v>
      </c>
      <c r="J25" s="25">
        <v>15565</v>
      </c>
      <c r="K25" s="25"/>
      <c r="L25" s="25">
        <v>3462498.0946050002</v>
      </c>
      <c r="M25" s="25">
        <v>477161</v>
      </c>
      <c r="N25" s="26"/>
      <c r="O25" s="22">
        <f t="shared" ref="O25:P88" si="1">+L25+F25+C25</f>
        <v>4962202.7313360004</v>
      </c>
      <c r="P25" s="22">
        <f t="shared" si="1"/>
        <v>563307</v>
      </c>
      <c r="Q25" s="72"/>
    </row>
    <row r="26" spans="1:17" x14ac:dyDescent="0.3">
      <c r="A26" s="91"/>
      <c r="B26" s="24">
        <v>37408</v>
      </c>
      <c r="C26" s="25">
        <v>706312.41330000001</v>
      </c>
      <c r="D26" s="25">
        <v>52996</v>
      </c>
      <c r="E26" s="26"/>
      <c r="F26" s="25">
        <v>817209.12586599996</v>
      </c>
      <c r="G26" s="25">
        <v>34103</v>
      </c>
      <c r="H26" s="25"/>
      <c r="I26" s="25">
        <v>324309.75968700001</v>
      </c>
      <c r="J26" s="25">
        <v>15815</v>
      </c>
      <c r="K26" s="25"/>
      <c r="L26" s="25">
        <v>3494434.0611959998</v>
      </c>
      <c r="M26" s="25">
        <v>479071</v>
      </c>
      <c r="N26" s="26"/>
      <c r="O26" s="22">
        <f t="shared" si="1"/>
        <v>5017955.6003620001</v>
      </c>
      <c r="P26" s="22">
        <f t="shared" si="1"/>
        <v>566170</v>
      </c>
      <c r="Q26" s="72"/>
    </row>
    <row r="27" spans="1:17" x14ac:dyDescent="0.3">
      <c r="A27" s="91"/>
      <c r="B27" s="24">
        <v>37438</v>
      </c>
      <c r="C27" s="25">
        <v>719128.56869999995</v>
      </c>
      <c r="D27" s="25">
        <v>53735</v>
      </c>
      <c r="E27" s="26"/>
      <c r="F27" s="25">
        <v>848282.24462200003</v>
      </c>
      <c r="G27" s="25">
        <v>35322</v>
      </c>
      <c r="H27" s="25"/>
      <c r="I27" s="25">
        <v>326006.59315299999</v>
      </c>
      <c r="J27" s="25">
        <v>15895</v>
      </c>
      <c r="K27" s="25"/>
      <c r="L27" s="25">
        <v>3512008.9724559998</v>
      </c>
      <c r="M27" s="25">
        <v>482217</v>
      </c>
      <c r="N27" s="26"/>
      <c r="O27" s="22">
        <f t="shared" si="1"/>
        <v>5079419.785778</v>
      </c>
      <c r="P27" s="22">
        <f t="shared" si="1"/>
        <v>571274</v>
      </c>
      <c r="Q27" s="72"/>
    </row>
    <row r="28" spans="1:17" x14ac:dyDescent="0.3">
      <c r="A28" s="91"/>
      <c r="B28" s="24">
        <v>37469</v>
      </c>
      <c r="C28" s="25">
        <v>714568.97329999995</v>
      </c>
      <c r="D28" s="25">
        <v>55187</v>
      </c>
      <c r="E28" s="26"/>
      <c r="F28" s="25">
        <v>874030.724652</v>
      </c>
      <c r="G28" s="25">
        <v>36521</v>
      </c>
      <c r="H28" s="25"/>
      <c r="I28" s="25">
        <v>321876.18157999997</v>
      </c>
      <c r="J28" s="25">
        <v>15784</v>
      </c>
      <c r="K28" s="25"/>
      <c r="L28" s="25">
        <v>3518332.0540479999</v>
      </c>
      <c r="M28" s="25">
        <v>482837</v>
      </c>
      <c r="N28" s="26"/>
      <c r="O28" s="22">
        <f t="shared" si="1"/>
        <v>5106931.7519999994</v>
      </c>
      <c r="P28" s="22">
        <f t="shared" si="1"/>
        <v>574545</v>
      </c>
      <c r="Q28" s="72"/>
    </row>
    <row r="29" spans="1:17" x14ac:dyDescent="0.3">
      <c r="A29" s="91"/>
      <c r="B29" s="24">
        <v>37500</v>
      </c>
      <c r="C29" s="25">
        <v>726421.06050000002</v>
      </c>
      <c r="D29" s="25">
        <v>56292</v>
      </c>
      <c r="E29" s="26"/>
      <c r="F29" s="25">
        <v>851673.69273899996</v>
      </c>
      <c r="G29" s="25">
        <v>34922</v>
      </c>
      <c r="H29" s="25"/>
      <c r="I29" s="25">
        <v>286050.663703</v>
      </c>
      <c r="J29" s="25">
        <v>13721</v>
      </c>
      <c r="K29" s="25"/>
      <c r="L29" s="25">
        <v>3405445.88717</v>
      </c>
      <c r="M29" s="25">
        <v>463527</v>
      </c>
      <c r="N29" s="26"/>
      <c r="O29" s="22">
        <f t="shared" si="1"/>
        <v>4983540.6404089993</v>
      </c>
      <c r="P29" s="22">
        <f t="shared" si="1"/>
        <v>554741</v>
      </c>
      <c r="Q29" s="72"/>
    </row>
    <row r="30" spans="1:17" x14ac:dyDescent="0.3">
      <c r="A30" s="91"/>
      <c r="B30" s="24">
        <v>37530</v>
      </c>
      <c r="C30" s="25">
        <v>743024.78890000004</v>
      </c>
      <c r="D30" s="25">
        <v>57749</v>
      </c>
      <c r="E30" s="26"/>
      <c r="F30" s="25">
        <v>908337.06501300004</v>
      </c>
      <c r="G30" s="25">
        <v>38163</v>
      </c>
      <c r="H30" s="25"/>
      <c r="I30" s="25">
        <v>316631.36574799998</v>
      </c>
      <c r="J30" s="25">
        <v>15549</v>
      </c>
      <c r="K30" s="25"/>
      <c r="L30" s="25">
        <v>3570623.510584</v>
      </c>
      <c r="M30" s="25">
        <v>487407</v>
      </c>
      <c r="N30" s="26"/>
      <c r="O30" s="22">
        <f t="shared" si="1"/>
        <v>5221985.3644970004</v>
      </c>
      <c r="P30" s="22">
        <f t="shared" si="1"/>
        <v>583319</v>
      </c>
      <c r="Q30" s="72"/>
    </row>
    <row r="31" spans="1:17" x14ac:dyDescent="0.3">
      <c r="A31" s="91"/>
      <c r="B31" s="24">
        <v>37561</v>
      </c>
      <c r="C31" s="25">
        <v>763332.87789999996</v>
      </c>
      <c r="D31" s="25">
        <v>57146</v>
      </c>
      <c r="E31" s="26"/>
      <c r="F31" s="25">
        <v>928405.32025700004</v>
      </c>
      <c r="G31" s="25">
        <v>38816</v>
      </c>
      <c r="H31" s="25"/>
      <c r="I31" s="25">
        <v>315500.30001299997</v>
      </c>
      <c r="J31" s="25">
        <v>15457</v>
      </c>
      <c r="K31" s="25"/>
      <c r="L31" s="25">
        <v>3606956.2515810002</v>
      </c>
      <c r="M31" s="25">
        <v>488521</v>
      </c>
      <c r="N31" s="26"/>
      <c r="O31" s="22">
        <f t="shared" si="1"/>
        <v>5298694.4497379996</v>
      </c>
      <c r="P31" s="22">
        <f t="shared" si="1"/>
        <v>584483</v>
      </c>
      <c r="Q31" s="72"/>
    </row>
    <row r="32" spans="1:17" x14ac:dyDescent="0.3">
      <c r="A32" s="27"/>
      <c r="B32" s="28">
        <v>37591</v>
      </c>
      <c r="C32" s="29">
        <v>783862.60129999998</v>
      </c>
      <c r="D32" s="29">
        <v>59027</v>
      </c>
      <c r="E32" s="30"/>
      <c r="F32" s="29">
        <v>867214.73933600006</v>
      </c>
      <c r="G32" s="29">
        <v>34809</v>
      </c>
      <c r="H32" s="29"/>
      <c r="I32" s="29">
        <v>382145.62780299998</v>
      </c>
      <c r="J32" s="29">
        <v>20058</v>
      </c>
      <c r="K32" s="29"/>
      <c r="L32" s="29">
        <v>3645908.1749649998</v>
      </c>
      <c r="M32" s="29">
        <v>481609</v>
      </c>
      <c r="N32" s="30"/>
      <c r="O32" s="29">
        <f t="shared" si="1"/>
        <v>5296985.5156009998</v>
      </c>
      <c r="P32" s="29">
        <f t="shared" si="1"/>
        <v>575445</v>
      </c>
      <c r="Q32" s="72"/>
    </row>
    <row r="33" spans="1:17" x14ac:dyDescent="0.3">
      <c r="A33" s="91"/>
      <c r="B33" s="21">
        <v>37622</v>
      </c>
      <c r="C33" s="22">
        <v>798540.34089999995</v>
      </c>
      <c r="D33" s="22">
        <v>60816</v>
      </c>
      <c r="E33" s="23"/>
      <c r="F33" s="22">
        <v>872929.76957200002</v>
      </c>
      <c r="G33" s="22">
        <v>35386</v>
      </c>
      <c r="H33" s="22"/>
      <c r="I33" s="22">
        <v>378523.70856300002</v>
      </c>
      <c r="J33" s="22">
        <v>20052</v>
      </c>
      <c r="K33" s="22"/>
      <c r="L33" s="22">
        <v>3654221.2589929998</v>
      </c>
      <c r="M33" s="22">
        <v>483531</v>
      </c>
      <c r="N33" s="23"/>
      <c r="O33" s="22">
        <f t="shared" si="1"/>
        <v>5325691.369465</v>
      </c>
      <c r="P33" s="22">
        <f t="shared" si="1"/>
        <v>579733</v>
      </c>
      <c r="Q33" s="72"/>
    </row>
    <row r="34" spans="1:17" x14ac:dyDescent="0.3">
      <c r="A34" s="91"/>
      <c r="B34" s="24">
        <v>37653</v>
      </c>
      <c r="C34" s="25">
        <v>811630.44129999995</v>
      </c>
      <c r="D34" s="25">
        <v>62681</v>
      </c>
      <c r="E34" s="26"/>
      <c r="F34" s="25">
        <v>876600.31016899995</v>
      </c>
      <c r="G34" s="25">
        <v>35804</v>
      </c>
      <c r="H34" s="25"/>
      <c r="I34" s="25">
        <v>373480.716105</v>
      </c>
      <c r="J34" s="25">
        <v>19908</v>
      </c>
      <c r="K34" s="25"/>
      <c r="L34" s="25">
        <v>3662636.7369329999</v>
      </c>
      <c r="M34" s="25">
        <v>483048</v>
      </c>
      <c r="N34" s="26"/>
      <c r="O34" s="22">
        <f t="shared" si="1"/>
        <v>5350867.4884019997</v>
      </c>
      <c r="P34" s="22">
        <f t="shared" si="1"/>
        <v>581533</v>
      </c>
      <c r="Q34" s="72"/>
    </row>
    <row r="35" spans="1:17" x14ac:dyDescent="0.3">
      <c r="A35" s="91"/>
      <c r="B35" s="24">
        <v>37681</v>
      </c>
      <c r="C35" s="25">
        <v>838410.04920000001</v>
      </c>
      <c r="D35" s="25">
        <v>64517</v>
      </c>
      <c r="E35" s="26"/>
      <c r="F35" s="25">
        <v>891734.29205199995</v>
      </c>
      <c r="G35" s="25">
        <v>36431</v>
      </c>
      <c r="H35" s="25"/>
      <c r="I35" s="25">
        <v>370368.31296200003</v>
      </c>
      <c r="J35" s="25">
        <v>19783</v>
      </c>
      <c r="K35" s="25"/>
      <c r="L35" s="25">
        <v>3743016.1748870001</v>
      </c>
      <c r="M35" s="25">
        <v>488481</v>
      </c>
      <c r="N35" s="26"/>
      <c r="O35" s="22">
        <f t="shared" si="1"/>
        <v>5473160.5161390007</v>
      </c>
      <c r="P35" s="22">
        <f t="shared" si="1"/>
        <v>589429</v>
      </c>
      <c r="Q35" s="72"/>
    </row>
    <row r="36" spans="1:17" x14ac:dyDescent="0.3">
      <c r="A36" s="91"/>
      <c r="B36" s="24">
        <v>37712</v>
      </c>
      <c r="C36" s="25">
        <v>871344.87159999995</v>
      </c>
      <c r="D36" s="25">
        <v>68684</v>
      </c>
      <c r="E36" s="26"/>
      <c r="F36" s="25">
        <v>908368.47231500002</v>
      </c>
      <c r="G36" s="25">
        <v>37227</v>
      </c>
      <c r="H36" s="25"/>
      <c r="I36" s="25">
        <v>284738.67341300001</v>
      </c>
      <c r="J36" s="25">
        <v>16636</v>
      </c>
      <c r="K36" s="25"/>
      <c r="L36" s="25">
        <v>3806204.2762969998</v>
      </c>
      <c r="M36" s="25">
        <v>490849</v>
      </c>
      <c r="N36" s="26"/>
      <c r="O36" s="22">
        <f t="shared" si="1"/>
        <v>5585917.6202119999</v>
      </c>
      <c r="P36" s="22">
        <f t="shared" si="1"/>
        <v>596760</v>
      </c>
      <c r="Q36" s="72"/>
    </row>
    <row r="37" spans="1:17" x14ac:dyDescent="0.3">
      <c r="A37" s="91"/>
      <c r="B37" s="24">
        <v>37742</v>
      </c>
      <c r="C37" s="25">
        <v>897609.11289999995</v>
      </c>
      <c r="D37" s="25">
        <v>70566</v>
      </c>
      <c r="E37" s="26"/>
      <c r="F37" s="25">
        <v>1077888.5737079999</v>
      </c>
      <c r="G37" s="25">
        <v>42491</v>
      </c>
      <c r="H37" s="25"/>
      <c r="I37" s="25">
        <v>288535.344484</v>
      </c>
      <c r="J37" s="25">
        <v>16776</v>
      </c>
      <c r="K37" s="25"/>
      <c r="L37" s="25">
        <v>3843307.1951290001</v>
      </c>
      <c r="M37" s="25">
        <v>492907</v>
      </c>
      <c r="N37" s="26"/>
      <c r="O37" s="22">
        <f t="shared" si="1"/>
        <v>5818804.8817370003</v>
      </c>
      <c r="P37" s="22">
        <f t="shared" si="1"/>
        <v>605964</v>
      </c>
      <c r="Q37" s="72"/>
    </row>
    <row r="38" spans="1:17" x14ac:dyDescent="0.3">
      <c r="A38" s="91"/>
      <c r="B38" s="24">
        <v>37773</v>
      </c>
      <c r="C38" s="25">
        <v>928824.27670000005</v>
      </c>
      <c r="D38" s="25">
        <v>72787</v>
      </c>
      <c r="E38" s="26"/>
      <c r="F38" s="25">
        <v>923610.58718300005</v>
      </c>
      <c r="G38" s="25">
        <v>37741</v>
      </c>
      <c r="H38" s="25"/>
      <c r="I38" s="25">
        <v>362652.02232699998</v>
      </c>
      <c r="J38" s="25">
        <v>19604</v>
      </c>
      <c r="K38" s="25"/>
      <c r="L38" s="25">
        <v>3884493.2200730001</v>
      </c>
      <c r="M38" s="25">
        <v>497286</v>
      </c>
      <c r="N38" s="26"/>
      <c r="O38" s="22">
        <f t="shared" si="1"/>
        <v>5736928.0839560004</v>
      </c>
      <c r="P38" s="22">
        <f t="shared" si="1"/>
        <v>607814</v>
      </c>
      <c r="Q38" s="72"/>
    </row>
    <row r="39" spans="1:17" x14ac:dyDescent="0.3">
      <c r="A39" s="91"/>
      <c r="B39" s="24">
        <v>37803</v>
      </c>
      <c r="C39" s="25">
        <v>957720.88069999998</v>
      </c>
      <c r="D39" s="25">
        <v>75948</v>
      </c>
      <c r="E39" s="26"/>
      <c r="F39" s="25">
        <v>1087294.6696889999</v>
      </c>
      <c r="G39" s="25">
        <v>43391</v>
      </c>
      <c r="H39" s="25"/>
      <c r="I39" s="25">
        <v>280637.098428</v>
      </c>
      <c r="J39" s="25">
        <v>16575</v>
      </c>
      <c r="K39" s="25"/>
      <c r="L39" s="25">
        <v>3894499.01088</v>
      </c>
      <c r="M39" s="25">
        <v>501210</v>
      </c>
      <c r="N39" s="26"/>
      <c r="O39" s="22">
        <f t="shared" si="1"/>
        <v>5939514.5612689992</v>
      </c>
      <c r="P39" s="22">
        <f t="shared" si="1"/>
        <v>620549</v>
      </c>
      <c r="Q39" s="72"/>
    </row>
    <row r="40" spans="1:17" x14ac:dyDescent="0.3">
      <c r="A40" s="91"/>
      <c r="B40" s="24">
        <v>37834</v>
      </c>
      <c r="C40" s="25">
        <v>975307.41040000005</v>
      </c>
      <c r="D40" s="25">
        <v>77390</v>
      </c>
      <c r="E40" s="26"/>
      <c r="F40" s="25">
        <v>1083558.462518</v>
      </c>
      <c r="G40" s="25">
        <v>43475</v>
      </c>
      <c r="H40" s="25"/>
      <c r="I40" s="25">
        <v>276704.48923200002</v>
      </c>
      <c r="J40" s="25">
        <v>16458</v>
      </c>
      <c r="K40" s="25"/>
      <c r="L40" s="25">
        <v>3908602.7505959999</v>
      </c>
      <c r="M40" s="25">
        <v>502946</v>
      </c>
      <c r="N40" s="26"/>
      <c r="O40" s="22">
        <f t="shared" si="1"/>
        <v>5967468.6235140003</v>
      </c>
      <c r="P40" s="22">
        <f t="shared" si="1"/>
        <v>623811</v>
      </c>
      <c r="Q40" s="72"/>
    </row>
    <row r="41" spans="1:17" x14ac:dyDescent="0.3">
      <c r="A41" s="91"/>
      <c r="B41" s="24">
        <v>37865</v>
      </c>
      <c r="C41" s="25">
        <v>1011249.7437</v>
      </c>
      <c r="D41" s="25">
        <v>79932</v>
      </c>
      <c r="E41" s="26"/>
      <c r="F41" s="25">
        <v>823701.35454700002</v>
      </c>
      <c r="G41" s="25">
        <v>35688</v>
      </c>
      <c r="H41" s="25"/>
      <c r="I41" s="25">
        <v>373682.99566299998</v>
      </c>
      <c r="J41" s="25">
        <v>20316</v>
      </c>
      <c r="K41" s="25"/>
      <c r="L41" s="25">
        <v>3938306.7859939998</v>
      </c>
      <c r="M41" s="25">
        <v>506674</v>
      </c>
      <c r="N41" s="26"/>
      <c r="O41" s="22">
        <f t="shared" si="1"/>
        <v>5773257.8842409998</v>
      </c>
      <c r="P41" s="22">
        <f t="shared" si="1"/>
        <v>622294</v>
      </c>
      <c r="Q41" s="72"/>
    </row>
    <row r="42" spans="1:17" x14ac:dyDescent="0.3">
      <c r="A42" s="91"/>
      <c r="B42" s="24">
        <v>37895</v>
      </c>
      <c r="C42" s="31">
        <v>1059810.6109</v>
      </c>
      <c r="D42" s="25">
        <v>82765</v>
      </c>
      <c r="E42" s="32"/>
      <c r="F42" s="31">
        <v>1008475.467546</v>
      </c>
      <c r="G42" s="31">
        <v>42510</v>
      </c>
      <c r="H42" s="31"/>
      <c r="I42" s="31">
        <v>268278.28542299999</v>
      </c>
      <c r="J42" s="31">
        <v>16149</v>
      </c>
      <c r="K42" s="31"/>
      <c r="L42" s="31">
        <v>4000055.556074</v>
      </c>
      <c r="M42" s="31">
        <v>512658</v>
      </c>
      <c r="N42" s="32"/>
      <c r="O42" s="22">
        <f t="shared" si="1"/>
        <v>6068341.6345199998</v>
      </c>
      <c r="P42" s="22">
        <f t="shared" si="1"/>
        <v>637933</v>
      </c>
      <c r="Q42" s="72"/>
    </row>
    <row r="43" spans="1:17" x14ac:dyDescent="0.3">
      <c r="A43" s="91"/>
      <c r="B43" s="24">
        <v>37926</v>
      </c>
      <c r="C43" s="31">
        <v>1102904.1514999999</v>
      </c>
      <c r="D43" s="25">
        <v>85823</v>
      </c>
      <c r="E43" s="32"/>
      <c r="F43" s="31">
        <v>825519.69214199996</v>
      </c>
      <c r="G43" s="31">
        <v>36149</v>
      </c>
      <c r="H43" s="31"/>
      <c r="I43" s="31">
        <v>367205.17635700002</v>
      </c>
      <c r="J43" s="31">
        <v>20342</v>
      </c>
      <c r="K43" s="31"/>
      <c r="L43" s="31">
        <v>4008798.7829200001</v>
      </c>
      <c r="M43" s="31">
        <v>514308</v>
      </c>
      <c r="N43" s="32"/>
      <c r="O43" s="22">
        <f t="shared" si="1"/>
        <v>5937222.6265619993</v>
      </c>
      <c r="P43" s="22">
        <f t="shared" si="1"/>
        <v>636280</v>
      </c>
      <c r="Q43" s="72"/>
    </row>
    <row r="44" spans="1:17" x14ac:dyDescent="0.3">
      <c r="A44" s="27"/>
      <c r="B44" s="28">
        <v>37956</v>
      </c>
      <c r="C44" s="29">
        <v>1142175.3075000001</v>
      </c>
      <c r="D44" s="29">
        <v>88347</v>
      </c>
      <c r="E44" s="30"/>
      <c r="F44" s="29">
        <v>827547.84596900002</v>
      </c>
      <c r="G44" s="29">
        <v>36487</v>
      </c>
      <c r="H44" s="29"/>
      <c r="I44" s="29">
        <v>359053.401633</v>
      </c>
      <c r="J44" s="29">
        <v>20104</v>
      </c>
      <c r="K44" s="29"/>
      <c r="L44" s="29">
        <v>4026841.7752649998</v>
      </c>
      <c r="M44" s="29">
        <v>508638</v>
      </c>
      <c r="N44" s="30"/>
      <c r="O44" s="29">
        <f t="shared" si="1"/>
        <v>5996564.9287339998</v>
      </c>
      <c r="P44" s="29">
        <f t="shared" si="1"/>
        <v>633472</v>
      </c>
      <c r="Q44" s="72"/>
    </row>
    <row r="45" spans="1:17" x14ac:dyDescent="0.3">
      <c r="A45" s="91"/>
      <c r="B45" s="21">
        <v>37987</v>
      </c>
      <c r="C45" s="22">
        <v>1164039.0175000001</v>
      </c>
      <c r="D45" s="22">
        <v>90662</v>
      </c>
      <c r="E45" s="23"/>
      <c r="F45" s="22">
        <v>797783.77277699998</v>
      </c>
      <c r="G45" s="22">
        <v>35187</v>
      </c>
      <c r="H45" s="22"/>
      <c r="I45" s="22">
        <v>370622.41398499999</v>
      </c>
      <c r="J45" s="22">
        <v>20695</v>
      </c>
      <c r="K45" s="22"/>
      <c r="L45" s="22">
        <v>3990367.1369599998</v>
      </c>
      <c r="M45" s="22">
        <v>506509</v>
      </c>
      <c r="N45" s="23"/>
      <c r="O45" s="22">
        <f t="shared" si="1"/>
        <v>5952189.9272370003</v>
      </c>
      <c r="P45" s="22">
        <f t="shared" si="1"/>
        <v>632358</v>
      </c>
      <c r="Q45" s="72"/>
    </row>
    <row r="46" spans="1:17" x14ac:dyDescent="0.3">
      <c r="A46" s="91"/>
      <c r="B46" s="24">
        <v>38018</v>
      </c>
      <c r="C46" s="25">
        <v>1202601.8618999999</v>
      </c>
      <c r="D46" s="25">
        <v>93176</v>
      </c>
      <c r="E46" s="26"/>
      <c r="F46" s="25">
        <v>800424.512827</v>
      </c>
      <c r="G46" s="25">
        <v>35346</v>
      </c>
      <c r="H46" s="25"/>
      <c r="I46" s="25">
        <v>375480.53365</v>
      </c>
      <c r="J46" s="25">
        <v>20948</v>
      </c>
      <c r="K46" s="25"/>
      <c r="L46" s="25">
        <v>3964265.9816749999</v>
      </c>
      <c r="M46" s="25">
        <v>506124</v>
      </c>
      <c r="N46" s="26"/>
      <c r="O46" s="22">
        <f t="shared" si="1"/>
        <v>5967292.3564019995</v>
      </c>
      <c r="P46" s="22">
        <f t="shared" si="1"/>
        <v>634646</v>
      </c>
      <c r="Q46" s="72"/>
    </row>
    <row r="47" spans="1:17" x14ac:dyDescent="0.3">
      <c r="A47" s="91"/>
      <c r="B47" s="24">
        <v>38047</v>
      </c>
      <c r="C47" s="25">
        <v>1267583.2690999999</v>
      </c>
      <c r="D47" s="25">
        <v>95201</v>
      </c>
      <c r="E47" s="26"/>
      <c r="F47" s="25">
        <v>817425.95781000005</v>
      </c>
      <c r="G47" s="25">
        <v>36010</v>
      </c>
      <c r="H47" s="25"/>
      <c r="I47" s="25">
        <v>368503.73992399999</v>
      </c>
      <c r="J47" s="25">
        <v>20714</v>
      </c>
      <c r="K47" s="25"/>
      <c r="L47" s="25">
        <v>3990059.0216140002</v>
      </c>
      <c r="M47" s="25">
        <v>511228</v>
      </c>
      <c r="N47" s="26"/>
      <c r="O47" s="22">
        <f t="shared" si="1"/>
        <v>6075068.2485239999</v>
      </c>
      <c r="P47" s="22">
        <f t="shared" si="1"/>
        <v>642439</v>
      </c>
      <c r="Q47" s="72"/>
    </row>
    <row r="48" spans="1:17" x14ac:dyDescent="0.3">
      <c r="A48" s="91"/>
      <c r="B48" s="24">
        <v>38078</v>
      </c>
      <c r="C48" s="25">
        <v>1349594.7988</v>
      </c>
      <c r="D48" s="25">
        <v>97804</v>
      </c>
      <c r="E48" s="26"/>
      <c r="F48" s="25">
        <v>827876.89849000005</v>
      </c>
      <c r="G48" s="25">
        <v>36513</v>
      </c>
      <c r="H48" s="25"/>
      <c r="I48" s="25">
        <v>360159.86156799999</v>
      </c>
      <c r="J48" s="25">
        <v>20397</v>
      </c>
      <c r="K48" s="25"/>
      <c r="L48" s="25">
        <v>3963830.3376460001</v>
      </c>
      <c r="M48" s="25">
        <v>511135</v>
      </c>
      <c r="N48" s="26"/>
      <c r="O48" s="22">
        <f t="shared" si="1"/>
        <v>6141302.0349360006</v>
      </c>
      <c r="P48" s="22">
        <f t="shared" si="1"/>
        <v>645452</v>
      </c>
      <c r="Q48" s="72"/>
    </row>
    <row r="49" spans="1:17" x14ac:dyDescent="0.3">
      <c r="A49" s="91"/>
      <c r="B49" s="24">
        <v>38108</v>
      </c>
      <c r="C49" s="25">
        <v>1469511.0322</v>
      </c>
      <c r="D49" s="25">
        <v>101315</v>
      </c>
      <c r="E49" s="26"/>
      <c r="F49" s="25">
        <v>833981.69618099998</v>
      </c>
      <c r="G49" s="25">
        <v>36670</v>
      </c>
      <c r="H49" s="25"/>
      <c r="I49" s="25">
        <v>352759.58423500002</v>
      </c>
      <c r="J49" s="25">
        <v>20119</v>
      </c>
      <c r="K49" s="25"/>
      <c r="L49" s="25">
        <v>3948400.9224589998</v>
      </c>
      <c r="M49" s="25">
        <v>511727</v>
      </c>
      <c r="N49" s="26"/>
      <c r="O49" s="22">
        <f t="shared" si="1"/>
        <v>6251893.6508400002</v>
      </c>
      <c r="P49" s="22">
        <f t="shared" si="1"/>
        <v>649712</v>
      </c>
      <c r="Q49" s="72"/>
    </row>
    <row r="50" spans="1:17" x14ac:dyDescent="0.3">
      <c r="A50" s="91"/>
      <c r="B50" s="24">
        <v>38139</v>
      </c>
      <c r="C50" s="25">
        <v>1656375.9341</v>
      </c>
      <c r="D50" s="25">
        <v>106606</v>
      </c>
      <c r="E50" s="26"/>
      <c r="F50" s="25">
        <v>843975.06158500002</v>
      </c>
      <c r="G50" s="25">
        <v>36860</v>
      </c>
      <c r="H50" s="25"/>
      <c r="I50" s="25">
        <v>342760.10394200002</v>
      </c>
      <c r="J50" s="25">
        <v>19752</v>
      </c>
      <c r="K50" s="25"/>
      <c r="L50" s="25">
        <v>3951489.6570469998</v>
      </c>
      <c r="M50" s="25">
        <v>513853</v>
      </c>
      <c r="N50" s="26"/>
      <c r="O50" s="22">
        <f t="shared" si="1"/>
        <v>6451840.6527319998</v>
      </c>
      <c r="P50" s="22">
        <f t="shared" si="1"/>
        <v>657319</v>
      </c>
      <c r="Q50" s="72"/>
    </row>
    <row r="51" spans="1:17" x14ac:dyDescent="0.3">
      <c r="A51" s="91"/>
      <c r="B51" s="24">
        <v>38169</v>
      </c>
      <c r="C51" s="25">
        <v>1916702.3084</v>
      </c>
      <c r="D51" s="22">
        <v>113181</v>
      </c>
      <c r="E51" s="26"/>
      <c r="F51" s="25">
        <v>853790.15123900003</v>
      </c>
      <c r="G51" s="25">
        <v>37178</v>
      </c>
      <c r="H51" s="25"/>
      <c r="I51" s="25">
        <v>330438.35950800002</v>
      </c>
      <c r="J51" s="25">
        <v>19307</v>
      </c>
      <c r="K51" s="25"/>
      <c r="L51" s="25">
        <v>3896484.6275539999</v>
      </c>
      <c r="M51" s="25">
        <v>513431</v>
      </c>
      <c r="N51" s="26"/>
      <c r="O51" s="22">
        <f t="shared" si="1"/>
        <v>6666977.0871929992</v>
      </c>
      <c r="P51" s="22">
        <f t="shared" si="1"/>
        <v>663790</v>
      </c>
      <c r="Q51" s="72"/>
    </row>
    <row r="52" spans="1:17" x14ac:dyDescent="0.3">
      <c r="A52" s="91"/>
      <c r="B52" s="24">
        <v>38200</v>
      </c>
      <c r="C52" s="25">
        <v>2138495.2653999999</v>
      </c>
      <c r="D52" s="25">
        <v>117880</v>
      </c>
      <c r="E52" s="26"/>
      <c r="F52" s="25">
        <v>857314.96582299995</v>
      </c>
      <c r="G52" s="25">
        <v>37655</v>
      </c>
      <c r="H52" s="25"/>
      <c r="I52" s="25">
        <v>313613.48652500001</v>
      </c>
      <c r="J52" s="25">
        <v>18714</v>
      </c>
      <c r="K52" s="25"/>
      <c r="L52" s="25">
        <v>3775524.3145989999</v>
      </c>
      <c r="M52" s="25">
        <v>510706</v>
      </c>
      <c r="N52" s="26"/>
      <c r="O52" s="22">
        <f t="shared" si="1"/>
        <v>6771334.5458220001</v>
      </c>
      <c r="P52" s="22">
        <f t="shared" si="1"/>
        <v>666241</v>
      </c>
      <c r="Q52" s="72"/>
    </row>
    <row r="53" spans="1:17" x14ac:dyDescent="0.3">
      <c r="A53" s="91"/>
      <c r="B53" s="24">
        <v>38231</v>
      </c>
      <c r="C53" s="25">
        <v>2363722.6513</v>
      </c>
      <c r="D53" s="25">
        <v>122142</v>
      </c>
      <c r="E53" s="26"/>
      <c r="F53" s="25">
        <v>854992.30115099996</v>
      </c>
      <c r="G53" s="25">
        <v>37686</v>
      </c>
      <c r="H53" s="25"/>
      <c r="I53" s="25">
        <v>301511.96920300002</v>
      </c>
      <c r="J53" s="25">
        <v>18220</v>
      </c>
      <c r="K53" s="25"/>
      <c r="L53" s="25">
        <v>3736979.117788</v>
      </c>
      <c r="M53" s="25">
        <v>510629</v>
      </c>
      <c r="N53" s="26"/>
      <c r="O53" s="22">
        <f t="shared" si="1"/>
        <v>6955694.070239</v>
      </c>
      <c r="P53" s="22">
        <f t="shared" si="1"/>
        <v>670457</v>
      </c>
      <c r="Q53" s="72"/>
    </row>
    <row r="54" spans="1:17" x14ac:dyDescent="0.3">
      <c r="A54" s="91"/>
      <c r="B54" s="24">
        <v>38261</v>
      </c>
      <c r="C54" s="33">
        <v>2604019.1379999998</v>
      </c>
      <c r="D54" s="25">
        <v>128472</v>
      </c>
      <c r="E54" s="34"/>
      <c r="F54" s="33">
        <v>851604.50129599997</v>
      </c>
      <c r="G54" s="33">
        <v>37694</v>
      </c>
      <c r="H54" s="33"/>
      <c r="I54" s="33">
        <v>295720.80559300003</v>
      </c>
      <c r="J54" s="33">
        <v>17951</v>
      </c>
      <c r="K54" s="33"/>
      <c r="L54" s="33">
        <v>3633478.4727170002</v>
      </c>
      <c r="M54" s="33">
        <v>507679</v>
      </c>
      <c r="N54" s="34"/>
      <c r="O54" s="22">
        <f t="shared" si="1"/>
        <v>7089102.1120129991</v>
      </c>
      <c r="P54" s="22">
        <f t="shared" si="1"/>
        <v>673845</v>
      </c>
      <c r="Q54" s="72"/>
    </row>
    <row r="55" spans="1:17" x14ac:dyDescent="0.3">
      <c r="A55" s="91"/>
      <c r="B55" s="35">
        <v>38292</v>
      </c>
      <c r="C55" s="36">
        <v>2809026.7651</v>
      </c>
      <c r="D55" s="25">
        <v>132780</v>
      </c>
      <c r="E55" s="36"/>
      <c r="F55" s="36">
        <v>854943.28062600002</v>
      </c>
      <c r="G55" s="36">
        <v>37748</v>
      </c>
      <c r="H55" s="36"/>
      <c r="I55" s="36">
        <v>283737.976578</v>
      </c>
      <c r="J55" s="36">
        <v>17474</v>
      </c>
      <c r="K55" s="36"/>
      <c r="L55" s="36">
        <v>3552759.5711449999</v>
      </c>
      <c r="M55" s="36">
        <v>505445</v>
      </c>
      <c r="N55" s="36"/>
      <c r="O55" s="22">
        <f t="shared" si="1"/>
        <v>7216729.6168709993</v>
      </c>
      <c r="P55" s="22">
        <f t="shared" si="1"/>
        <v>675973</v>
      </c>
      <c r="Q55" s="72"/>
    </row>
    <row r="56" spans="1:17" x14ac:dyDescent="0.3">
      <c r="A56" s="27"/>
      <c r="B56" s="37">
        <v>38322</v>
      </c>
      <c r="C56" s="38">
        <v>2990328.2212999999</v>
      </c>
      <c r="D56" s="29">
        <v>137632</v>
      </c>
      <c r="E56" s="39"/>
      <c r="F56" s="38">
        <v>857356.23869200004</v>
      </c>
      <c r="G56" s="38">
        <v>37987</v>
      </c>
      <c r="H56" s="38"/>
      <c r="I56" s="38">
        <v>275175.68133400002</v>
      </c>
      <c r="J56" s="38">
        <v>17111</v>
      </c>
      <c r="K56" s="38"/>
      <c r="L56" s="38">
        <v>3554754.9765710002</v>
      </c>
      <c r="M56" s="38">
        <v>498814</v>
      </c>
      <c r="N56" s="40"/>
      <c r="O56" s="29">
        <f t="shared" si="1"/>
        <v>7402439.4365630001</v>
      </c>
      <c r="P56" s="29">
        <f t="shared" si="1"/>
        <v>674433</v>
      </c>
      <c r="Q56" s="72"/>
    </row>
    <row r="57" spans="1:17" x14ac:dyDescent="0.3">
      <c r="A57" s="91"/>
      <c r="B57" s="24">
        <v>38353</v>
      </c>
      <c r="C57" s="33">
        <v>3123260.4292000001</v>
      </c>
      <c r="D57" s="22">
        <v>142433</v>
      </c>
      <c r="E57" s="34"/>
      <c r="F57" s="33">
        <v>859504.90608600003</v>
      </c>
      <c r="G57" s="33">
        <v>38428</v>
      </c>
      <c r="H57" s="33"/>
      <c r="I57" s="33">
        <v>262199.33535000001</v>
      </c>
      <c r="J57" s="33">
        <v>16641</v>
      </c>
      <c r="K57" s="33"/>
      <c r="L57" s="33">
        <v>3466159.404788</v>
      </c>
      <c r="M57" s="33">
        <v>495316</v>
      </c>
      <c r="N57" s="34"/>
      <c r="O57" s="22">
        <f t="shared" si="1"/>
        <v>7448924.7400740003</v>
      </c>
      <c r="P57" s="22">
        <f t="shared" si="1"/>
        <v>676177</v>
      </c>
      <c r="Q57" s="72"/>
    </row>
    <row r="58" spans="1:17" x14ac:dyDescent="0.3">
      <c r="A58" s="91"/>
      <c r="B58" s="35">
        <v>38384</v>
      </c>
      <c r="C58" s="36">
        <v>3212397.4440000001</v>
      </c>
      <c r="D58" s="25">
        <v>146242</v>
      </c>
      <c r="E58" s="36"/>
      <c r="F58" s="36">
        <v>910427.12776900001</v>
      </c>
      <c r="G58" s="36">
        <v>40551</v>
      </c>
      <c r="H58" s="36"/>
      <c r="I58" s="36">
        <v>291676.96434000001</v>
      </c>
      <c r="J58" s="36">
        <v>17543</v>
      </c>
      <c r="K58" s="36"/>
      <c r="L58" s="36">
        <v>3750836.2255879999</v>
      </c>
      <c r="M58" s="36">
        <v>504222</v>
      </c>
      <c r="N58" s="36"/>
      <c r="O58" s="22">
        <f t="shared" si="1"/>
        <v>7873660.7973570004</v>
      </c>
      <c r="P58" s="22">
        <f t="shared" si="1"/>
        <v>691015</v>
      </c>
      <c r="Q58" s="72"/>
    </row>
    <row r="59" spans="1:17" x14ac:dyDescent="0.3">
      <c r="A59" s="90"/>
      <c r="B59" s="35">
        <v>38412</v>
      </c>
      <c r="C59" s="36">
        <v>3335479.3596000001</v>
      </c>
      <c r="D59" s="25">
        <v>150146</v>
      </c>
      <c r="E59" s="35"/>
      <c r="F59" s="36">
        <v>863320.01530199999</v>
      </c>
      <c r="G59" s="36">
        <v>39704</v>
      </c>
      <c r="H59" s="35"/>
      <c r="I59" s="36">
        <v>237188.915305</v>
      </c>
      <c r="J59" s="36">
        <v>15288</v>
      </c>
      <c r="K59" s="35"/>
      <c r="L59" s="36">
        <v>3410570.84094</v>
      </c>
      <c r="M59" s="36">
        <v>496252</v>
      </c>
      <c r="N59" s="36"/>
      <c r="O59" s="22">
        <f t="shared" si="1"/>
        <v>7609370.2158420002</v>
      </c>
      <c r="P59" s="22">
        <f t="shared" si="1"/>
        <v>686102</v>
      </c>
      <c r="Q59" s="72"/>
    </row>
    <row r="60" spans="1:17" x14ac:dyDescent="0.3">
      <c r="A60" s="91"/>
      <c r="B60" s="35">
        <v>38443</v>
      </c>
      <c r="C60" s="36">
        <v>3434423.0200999998</v>
      </c>
      <c r="D60" s="25">
        <v>155536</v>
      </c>
      <c r="E60" s="36"/>
      <c r="F60" s="36">
        <v>871298</v>
      </c>
      <c r="G60" s="36">
        <v>40318</v>
      </c>
      <c r="H60" s="36"/>
      <c r="I60" s="36">
        <v>233691</v>
      </c>
      <c r="J60" s="36">
        <v>15074</v>
      </c>
      <c r="K60" s="36"/>
      <c r="L60" s="36">
        <v>3370186</v>
      </c>
      <c r="M60" s="36">
        <v>495582</v>
      </c>
      <c r="N60" s="36"/>
      <c r="O60" s="22">
        <f t="shared" si="1"/>
        <v>7675907.0200999994</v>
      </c>
      <c r="P60" s="22">
        <f t="shared" si="1"/>
        <v>691436</v>
      </c>
      <c r="Q60" s="72"/>
    </row>
    <row r="61" spans="1:17" x14ac:dyDescent="0.3">
      <c r="A61" s="91"/>
      <c r="B61" s="35">
        <v>38473</v>
      </c>
      <c r="C61" s="36">
        <v>3562556.6815999998</v>
      </c>
      <c r="D61" s="25">
        <v>157946</v>
      </c>
      <c r="E61" s="36"/>
      <c r="F61" s="36">
        <v>885161</v>
      </c>
      <c r="G61" s="36">
        <v>40779</v>
      </c>
      <c r="H61" s="36"/>
      <c r="I61" s="36">
        <v>233308</v>
      </c>
      <c r="J61" s="36">
        <v>14916</v>
      </c>
      <c r="K61" s="36"/>
      <c r="L61" s="36">
        <v>3312658</v>
      </c>
      <c r="M61" s="36">
        <v>492308</v>
      </c>
      <c r="N61" s="36"/>
      <c r="O61" s="22">
        <f t="shared" si="1"/>
        <v>7760375.6815999998</v>
      </c>
      <c r="P61" s="22">
        <f t="shared" si="1"/>
        <v>691033</v>
      </c>
      <c r="Q61" s="72"/>
    </row>
    <row r="62" spans="1:17" x14ac:dyDescent="0.3">
      <c r="A62" s="77"/>
      <c r="B62" s="35">
        <v>38504</v>
      </c>
      <c r="C62" s="36">
        <v>3691009.4830999998</v>
      </c>
      <c r="D62" s="25">
        <v>163758</v>
      </c>
      <c r="E62" s="36"/>
      <c r="F62" s="36">
        <v>889516</v>
      </c>
      <c r="G62" s="36">
        <v>41211</v>
      </c>
      <c r="H62" s="36"/>
      <c r="I62" s="36">
        <v>231434</v>
      </c>
      <c r="J62" s="36">
        <v>14752</v>
      </c>
      <c r="K62" s="36"/>
      <c r="L62" s="36">
        <v>3386284</v>
      </c>
      <c r="M62" s="36">
        <v>497477</v>
      </c>
      <c r="N62" s="36"/>
      <c r="O62" s="22">
        <f t="shared" si="1"/>
        <v>7966809.4830999998</v>
      </c>
      <c r="P62" s="22">
        <f t="shared" si="1"/>
        <v>702446</v>
      </c>
      <c r="Q62" s="72"/>
    </row>
    <row r="63" spans="1:17" x14ac:dyDescent="0.3">
      <c r="A63" s="77"/>
      <c r="B63" s="35">
        <v>38534</v>
      </c>
      <c r="C63" s="36">
        <v>3837580.6422000001</v>
      </c>
      <c r="D63" s="25">
        <v>167863</v>
      </c>
      <c r="E63" s="36"/>
      <c r="F63" s="36">
        <v>873055</v>
      </c>
      <c r="G63" s="36">
        <v>38489</v>
      </c>
      <c r="H63" s="36"/>
      <c r="I63" s="36">
        <v>149185</v>
      </c>
      <c r="J63" s="36">
        <v>6804</v>
      </c>
      <c r="K63" s="36"/>
      <c r="L63" s="36">
        <v>3219223</v>
      </c>
      <c r="M63" s="36">
        <v>473700</v>
      </c>
      <c r="N63" s="36"/>
      <c r="O63" s="22">
        <f t="shared" si="1"/>
        <v>7929858.6422000006</v>
      </c>
      <c r="P63" s="22">
        <f t="shared" si="1"/>
        <v>680052</v>
      </c>
      <c r="Q63" s="72"/>
    </row>
    <row r="64" spans="1:17" x14ac:dyDescent="0.3">
      <c r="A64" s="77"/>
      <c r="B64" s="35">
        <v>38565</v>
      </c>
      <c r="C64" s="36">
        <v>4019881.3700999999</v>
      </c>
      <c r="D64" s="25">
        <v>173602</v>
      </c>
      <c r="E64" s="36"/>
      <c r="F64" s="36">
        <v>928099</v>
      </c>
      <c r="G64" s="36">
        <v>43416</v>
      </c>
      <c r="H64" s="36"/>
      <c r="I64" s="36">
        <v>221352</v>
      </c>
      <c r="J64" s="36">
        <v>13564</v>
      </c>
      <c r="K64" s="36"/>
      <c r="L64" s="36">
        <v>3372995</v>
      </c>
      <c r="M64" s="36">
        <v>496940</v>
      </c>
      <c r="N64" s="36"/>
      <c r="O64" s="22">
        <f t="shared" si="1"/>
        <v>8320975.3700999999</v>
      </c>
      <c r="P64" s="22">
        <f t="shared" si="1"/>
        <v>713958</v>
      </c>
      <c r="Q64" s="72"/>
    </row>
    <row r="65" spans="1:17" x14ac:dyDescent="0.3">
      <c r="A65" s="77"/>
      <c r="B65" s="35">
        <v>38596</v>
      </c>
      <c r="C65" s="36">
        <v>4176609.1902999999</v>
      </c>
      <c r="D65" s="25">
        <v>178437</v>
      </c>
      <c r="E65" s="36"/>
      <c r="F65" s="36">
        <v>952119</v>
      </c>
      <c r="G65" s="36">
        <v>45117</v>
      </c>
      <c r="H65" s="36"/>
      <c r="I65" s="36">
        <v>186173</v>
      </c>
      <c r="J65" s="36">
        <v>11859</v>
      </c>
      <c r="K65" s="36"/>
      <c r="L65" s="36">
        <v>3418113</v>
      </c>
      <c r="M65" s="36">
        <v>498293</v>
      </c>
      <c r="N65" s="36"/>
      <c r="O65" s="22">
        <f t="shared" si="1"/>
        <v>8546841.190299999</v>
      </c>
      <c r="P65" s="22">
        <f t="shared" si="1"/>
        <v>721847</v>
      </c>
      <c r="Q65" s="72"/>
    </row>
    <row r="66" spans="1:17" x14ac:dyDescent="0.3">
      <c r="A66" s="77"/>
      <c r="B66" s="35">
        <v>38626</v>
      </c>
      <c r="C66" s="36">
        <v>4343479.1257999996</v>
      </c>
      <c r="D66" s="25">
        <v>195391</v>
      </c>
      <c r="E66" s="36"/>
      <c r="F66" s="36">
        <v>949051</v>
      </c>
      <c r="G66" s="36">
        <v>45313</v>
      </c>
      <c r="H66" s="36"/>
      <c r="I66" s="36">
        <v>184662</v>
      </c>
      <c r="J66" s="36">
        <v>11728</v>
      </c>
      <c r="K66" s="36"/>
      <c r="L66" s="36">
        <v>3409601</v>
      </c>
      <c r="M66" s="36">
        <v>498352</v>
      </c>
      <c r="N66" s="36"/>
      <c r="O66" s="22">
        <f t="shared" si="1"/>
        <v>8702131.1257999986</v>
      </c>
      <c r="P66" s="22">
        <f t="shared" si="1"/>
        <v>739056</v>
      </c>
      <c r="Q66" s="72"/>
    </row>
    <row r="67" spans="1:17" x14ac:dyDescent="0.3">
      <c r="A67" s="77"/>
      <c r="B67" s="35">
        <v>38657</v>
      </c>
      <c r="C67" s="36">
        <v>4507668.9407000002</v>
      </c>
      <c r="D67" s="25">
        <v>198432</v>
      </c>
      <c r="E67" s="36"/>
      <c r="F67" s="36">
        <v>951499</v>
      </c>
      <c r="G67" s="36">
        <v>45597</v>
      </c>
      <c r="H67" s="36"/>
      <c r="I67" s="36">
        <v>184441</v>
      </c>
      <c r="J67" s="36">
        <v>11651</v>
      </c>
      <c r="K67" s="36"/>
      <c r="L67" s="36">
        <v>3461756</v>
      </c>
      <c r="M67" s="36">
        <v>501890</v>
      </c>
      <c r="N67" s="36"/>
      <c r="O67" s="22">
        <f t="shared" si="1"/>
        <v>8920923.9407000002</v>
      </c>
      <c r="P67" s="22">
        <f t="shared" si="1"/>
        <v>745919</v>
      </c>
      <c r="Q67" s="72"/>
    </row>
    <row r="68" spans="1:17" x14ac:dyDescent="0.3">
      <c r="A68" s="14"/>
      <c r="B68" s="28">
        <v>38687</v>
      </c>
      <c r="C68" s="40">
        <v>4639075.4780000001</v>
      </c>
      <c r="D68" s="29">
        <v>202369</v>
      </c>
      <c r="E68" s="40"/>
      <c r="F68" s="40">
        <v>949480</v>
      </c>
      <c r="G68" s="40">
        <v>45583</v>
      </c>
      <c r="H68" s="40"/>
      <c r="I68" s="40">
        <v>182159</v>
      </c>
      <c r="J68" s="40">
        <v>11564</v>
      </c>
      <c r="K68" s="40"/>
      <c r="L68" s="40">
        <v>3460836</v>
      </c>
      <c r="M68" s="40">
        <v>504206</v>
      </c>
      <c r="N68" s="40"/>
      <c r="O68" s="29">
        <f t="shared" si="1"/>
        <v>9049391.4780000001</v>
      </c>
      <c r="P68" s="29">
        <f t="shared" si="1"/>
        <v>752158</v>
      </c>
      <c r="Q68" s="72"/>
    </row>
    <row r="69" spans="1:17" x14ac:dyDescent="0.3">
      <c r="A69" s="77"/>
      <c r="B69" s="41">
        <v>38718</v>
      </c>
      <c r="C69" s="36">
        <v>4765826.5126999998</v>
      </c>
      <c r="D69" s="22">
        <v>206876</v>
      </c>
      <c r="E69" s="36"/>
      <c r="F69" s="36">
        <v>950239</v>
      </c>
      <c r="G69" s="36">
        <v>46107</v>
      </c>
      <c r="H69" s="36"/>
      <c r="I69" s="36">
        <v>180427</v>
      </c>
      <c r="J69" s="36">
        <v>11507</v>
      </c>
      <c r="K69" s="36"/>
      <c r="L69" s="36">
        <v>3422806</v>
      </c>
      <c r="M69" s="36">
        <v>492014</v>
      </c>
      <c r="N69" s="36"/>
      <c r="O69" s="22">
        <f t="shared" si="1"/>
        <v>9138871.5126999989</v>
      </c>
      <c r="P69" s="22">
        <f t="shared" si="1"/>
        <v>744997</v>
      </c>
      <c r="Q69" s="72"/>
    </row>
    <row r="70" spans="1:17" x14ac:dyDescent="0.3">
      <c r="A70" s="77"/>
      <c r="B70" s="35">
        <v>38749</v>
      </c>
      <c r="C70" s="36">
        <v>4863355.6640999997</v>
      </c>
      <c r="D70" s="25">
        <v>210211</v>
      </c>
      <c r="E70" s="36"/>
      <c r="F70" s="36">
        <v>969197</v>
      </c>
      <c r="G70" s="36">
        <v>47908</v>
      </c>
      <c r="H70" s="36"/>
      <c r="I70" s="36">
        <v>163189</v>
      </c>
      <c r="J70" s="36">
        <v>10308</v>
      </c>
      <c r="K70" s="36"/>
      <c r="L70" s="36">
        <v>3383852</v>
      </c>
      <c r="M70" s="36">
        <v>500465</v>
      </c>
      <c r="N70" s="36"/>
      <c r="O70" s="22">
        <f t="shared" si="1"/>
        <v>9216404.6640999988</v>
      </c>
      <c r="P70" s="22">
        <f t="shared" si="1"/>
        <v>758584</v>
      </c>
      <c r="Q70" s="72"/>
    </row>
    <row r="71" spans="1:17" x14ac:dyDescent="0.3">
      <c r="A71" s="77"/>
      <c r="B71" s="35">
        <v>38777</v>
      </c>
      <c r="C71" s="36">
        <v>4989963.7895</v>
      </c>
      <c r="D71" s="25">
        <v>214753</v>
      </c>
      <c r="E71" s="36"/>
      <c r="F71" s="36">
        <v>969959</v>
      </c>
      <c r="G71" s="36">
        <v>48307</v>
      </c>
      <c r="H71" s="36"/>
      <c r="I71" s="36">
        <v>162598</v>
      </c>
      <c r="J71" s="36">
        <v>10295</v>
      </c>
      <c r="K71" s="36"/>
      <c r="L71" s="36">
        <v>3388317</v>
      </c>
      <c r="M71" s="36">
        <v>500475</v>
      </c>
      <c r="N71" s="36"/>
      <c r="O71" s="22">
        <f t="shared" si="1"/>
        <v>9348239.7895</v>
      </c>
      <c r="P71" s="22">
        <f t="shared" si="1"/>
        <v>763535</v>
      </c>
      <c r="Q71" s="72"/>
    </row>
    <row r="72" spans="1:17" x14ac:dyDescent="0.3">
      <c r="A72" s="77"/>
      <c r="B72" s="35">
        <v>38808</v>
      </c>
      <c r="C72" s="36">
        <v>5105654.1008000001</v>
      </c>
      <c r="D72" s="25">
        <v>217324</v>
      </c>
      <c r="E72" s="36"/>
      <c r="F72" s="36">
        <v>984490</v>
      </c>
      <c r="G72" s="36">
        <v>49286</v>
      </c>
      <c r="H72" s="36"/>
      <c r="I72" s="36">
        <v>164110</v>
      </c>
      <c r="J72" s="36">
        <v>10400</v>
      </c>
      <c r="K72" s="36"/>
      <c r="L72" s="36">
        <v>3361551</v>
      </c>
      <c r="M72" s="36">
        <v>496569</v>
      </c>
      <c r="N72" s="36"/>
      <c r="O72" s="22">
        <f t="shared" si="1"/>
        <v>9451695.1008000001</v>
      </c>
      <c r="P72" s="22">
        <f t="shared" si="1"/>
        <v>763179</v>
      </c>
      <c r="Q72" s="72"/>
    </row>
    <row r="73" spans="1:17" x14ac:dyDescent="0.3">
      <c r="A73" s="77"/>
      <c r="B73" s="35">
        <v>38838</v>
      </c>
      <c r="C73" s="36">
        <v>5242946.2920000004</v>
      </c>
      <c r="D73" s="25">
        <v>235689</v>
      </c>
      <c r="E73" s="36"/>
      <c r="F73" s="36">
        <v>991763</v>
      </c>
      <c r="G73" s="36">
        <v>49463</v>
      </c>
      <c r="H73" s="36"/>
      <c r="I73" s="36">
        <v>162724</v>
      </c>
      <c r="J73" s="36">
        <v>10209</v>
      </c>
      <c r="K73" s="36"/>
      <c r="L73" s="36">
        <v>3324268</v>
      </c>
      <c r="M73" s="36">
        <v>484355</v>
      </c>
      <c r="N73" s="36"/>
      <c r="O73" s="22">
        <f t="shared" si="1"/>
        <v>9558977.2919999994</v>
      </c>
      <c r="P73" s="22">
        <f t="shared" si="1"/>
        <v>769507</v>
      </c>
      <c r="Q73" s="72"/>
    </row>
    <row r="74" spans="1:17" x14ac:dyDescent="0.3">
      <c r="A74" s="77"/>
      <c r="B74" s="35">
        <v>38869</v>
      </c>
      <c r="C74" s="36">
        <v>5358461.0140000004</v>
      </c>
      <c r="D74" s="25">
        <v>224066</v>
      </c>
      <c r="E74" s="36"/>
      <c r="F74" s="36">
        <v>1016076</v>
      </c>
      <c r="G74" s="36">
        <v>50916</v>
      </c>
      <c r="H74" s="36"/>
      <c r="I74" s="36">
        <v>155675</v>
      </c>
      <c r="J74" s="36">
        <v>9430</v>
      </c>
      <c r="K74" s="36"/>
      <c r="L74" s="36">
        <v>3399283</v>
      </c>
      <c r="M74" s="36">
        <v>499681</v>
      </c>
      <c r="N74" s="36"/>
      <c r="O74" s="22">
        <f t="shared" si="1"/>
        <v>9773820.0140000004</v>
      </c>
      <c r="P74" s="22">
        <f t="shared" si="1"/>
        <v>774663</v>
      </c>
      <c r="Q74" s="72"/>
    </row>
    <row r="75" spans="1:17" x14ac:dyDescent="0.3">
      <c r="A75" s="77"/>
      <c r="B75" s="35">
        <v>38899</v>
      </c>
      <c r="C75" s="36">
        <v>5516108.1457000002</v>
      </c>
      <c r="D75" s="25">
        <v>229109</v>
      </c>
      <c r="E75" s="36"/>
      <c r="F75" s="36">
        <v>1040650</v>
      </c>
      <c r="G75" s="36">
        <v>51975</v>
      </c>
      <c r="H75" s="36"/>
      <c r="I75" s="36">
        <v>155899</v>
      </c>
      <c r="J75" s="36">
        <v>9387</v>
      </c>
      <c r="K75" s="36"/>
      <c r="L75" s="36">
        <v>3342809</v>
      </c>
      <c r="M75" s="36">
        <v>484234</v>
      </c>
      <c r="N75" s="36"/>
      <c r="O75" s="22">
        <f t="shared" si="1"/>
        <v>9899567.1457000002</v>
      </c>
      <c r="P75" s="22">
        <f t="shared" si="1"/>
        <v>765318</v>
      </c>
      <c r="Q75" s="72"/>
    </row>
    <row r="76" spans="1:17" x14ac:dyDescent="0.3">
      <c r="A76" s="77"/>
      <c r="B76" s="35">
        <v>38930</v>
      </c>
      <c r="C76" s="36">
        <v>5721712.7965000002</v>
      </c>
      <c r="D76" s="25">
        <v>240948</v>
      </c>
      <c r="E76" s="36"/>
      <c r="F76" s="36">
        <v>1093396</v>
      </c>
      <c r="G76" s="36">
        <v>53499</v>
      </c>
      <c r="H76" s="36"/>
      <c r="I76" s="36">
        <v>137076</v>
      </c>
      <c r="J76" s="36">
        <v>8486</v>
      </c>
      <c r="K76" s="36"/>
      <c r="L76" s="36">
        <v>3339263</v>
      </c>
      <c r="M76" s="36">
        <v>483105</v>
      </c>
      <c r="N76" s="36"/>
      <c r="O76" s="22">
        <f t="shared" si="1"/>
        <v>10154371.796500001</v>
      </c>
      <c r="P76" s="22">
        <f t="shared" si="1"/>
        <v>777552</v>
      </c>
      <c r="Q76" s="72"/>
    </row>
    <row r="77" spans="1:17" x14ac:dyDescent="0.3">
      <c r="A77" s="77"/>
      <c r="B77" s="35">
        <v>38961</v>
      </c>
      <c r="C77" s="36">
        <v>5839720.0763999997</v>
      </c>
      <c r="D77" s="25">
        <v>254763</v>
      </c>
      <c r="E77" s="36"/>
      <c r="F77" s="36">
        <v>928617.56405399996</v>
      </c>
      <c r="G77" s="36">
        <v>49474</v>
      </c>
      <c r="H77" s="36"/>
      <c r="I77" s="36">
        <v>153443</v>
      </c>
      <c r="J77" s="36">
        <v>9246</v>
      </c>
      <c r="K77" s="36"/>
      <c r="L77" s="36">
        <v>3400493</v>
      </c>
      <c r="M77" s="36">
        <v>496815</v>
      </c>
      <c r="N77" s="36"/>
      <c r="O77" s="22">
        <f t="shared" si="1"/>
        <v>10168830.640454</v>
      </c>
      <c r="P77" s="22">
        <f t="shared" si="1"/>
        <v>801052</v>
      </c>
      <c r="Q77" s="72"/>
    </row>
    <row r="78" spans="1:17" x14ac:dyDescent="0.3">
      <c r="A78" s="77"/>
      <c r="B78" s="35">
        <v>38991</v>
      </c>
      <c r="C78" s="36">
        <v>5968602.8964999998</v>
      </c>
      <c r="D78" s="25">
        <v>245531</v>
      </c>
      <c r="E78" s="36"/>
      <c r="F78" s="36">
        <v>927608.68859999999</v>
      </c>
      <c r="G78" s="36">
        <v>49583</v>
      </c>
      <c r="H78" s="36"/>
      <c r="I78" s="36">
        <v>151497.69795</v>
      </c>
      <c r="J78" s="36">
        <v>9181</v>
      </c>
      <c r="K78" s="36"/>
      <c r="L78" s="36">
        <v>3298936.0278420001</v>
      </c>
      <c r="M78" s="36">
        <v>477958</v>
      </c>
      <c r="N78" s="36"/>
      <c r="O78" s="22">
        <f t="shared" si="1"/>
        <v>10195147.612941999</v>
      </c>
      <c r="P78" s="22">
        <f t="shared" si="1"/>
        <v>773072</v>
      </c>
      <c r="Q78" s="72"/>
    </row>
    <row r="79" spans="1:17" x14ac:dyDescent="0.3">
      <c r="A79" s="77"/>
      <c r="B79" s="35">
        <v>39022</v>
      </c>
      <c r="C79" s="36">
        <v>6104374.6897999998</v>
      </c>
      <c r="D79" s="25">
        <v>251045</v>
      </c>
      <c r="E79" s="36"/>
      <c r="F79" s="36">
        <v>930751.51498099999</v>
      </c>
      <c r="G79" s="36">
        <v>50529</v>
      </c>
      <c r="H79" s="36"/>
      <c r="I79" s="36">
        <v>151744.24078699999</v>
      </c>
      <c r="J79" s="36">
        <v>9283</v>
      </c>
      <c r="K79" s="36"/>
      <c r="L79" s="36">
        <v>3260871.409401</v>
      </c>
      <c r="M79" s="36">
        <v>474890</v>
      </c>
      <c r="N79" s="36"/>
      <c r="O79" s="22">
        <f t="shared" si="1"/>
        <v>10295997.614181999</v>
      </c>
      <c r="P79" s="22">
        <f t="shared" si="1"/>
        <v>776464</v>
      </c>
      <c r="Q79" s="72"/>
    </row>
    <row r="80" spans="1:17" x14ac:dyDescent="0.3">
      <c r="A80" s="14"/>
      <c r="B80" s="28">
        <v>39052</v>
      </c>
      <c r="C80" s="40">
        <v>6216747.6898999996</v>
      </c>
      <c r="D80" s="29">
        <v>254234</v>
      </c>
      <c r="E80" s="40"/>
      <c r="F80" s="40">
        <v>938162</v>
      </c>
      <c r="G80" s="40">
        <v>50888</v>
      </c>
      <c r="H80" s="40"/>
      <c r="I80" s="40">
        <v>150002</v>
      </c>
      <c r="J80" s="40">
        <v>9240</v>
      </c>
      <c r="K80" s="40"/>
      <c r="L80" s="40">
        <v>3293750</v>
      </c>
      <c r="M80" s="40">
        <v>477892</v>
      </c>
      <c r="N80" s="40"/>
      <c r="O80" s="29">
        <f t="shared" si="1"/>
        <v>10448659.6899</v>
      </c>
      <c r="P80" s="29">
        <f t="shared" si="1"/>
        <v>783014</v>
      </c>
      <c r="Q80" s="72"/>
    </row>
    <row r="81" spans="1:17" x14ac:dyDescent="0.3">
      <c r="A81" s="77"/>
      <c r="B81" s="41">
        <v>39083</v>
      </c>
      <c r="C81" s="36">
        <v>6355175.8702999996</v>
      </c>
      <c r="D81" s="22">
        <v>259342</v>
      </c>
      <c r="E81" s="36"/>
      <c r="F81" s="22">
        <v>951829</v>
      </c>
      <c r="G81" s="22">
        <v>51932</v>
      </c>
      <c r="H81" s="22"/>
      <c r="I81" s="22">
        <v>148156</v>
      </c>
      <c r="J81" s="22">
        <v>9180</v>
      </c>
      <c r="K81" s="22"/>
      <c r="L81" s="22">
        <v>3196200</v>
      </c>
      <c r="M81" s="22">
        <v>459276</v>
      </c>
      <c r="N81" s="36"/>
      <c r="O81" s="22">
        <f t="shared" si="1"/>
        <v>10503204.870299999</v>
      </c>
      <c r="P81" s="22">
        <f t="shared" si="1"/>
        <v>770550</v>
      </c>
      <c r="Q81" s="72"/>
    </row>
    <row r="82" spans="1:17" x14ac:dyDescent="0.3">
      <c r="A82" s="77"/>
      <c r="B82" s="35">
        <v>39114</v>
      </c>
      <c r="C82" s="36">
        <v>6497525.5575000001</v>
      </c>
      <c r="D82" s="25">
        <v>265624</v>
      </c>
      <c r="E82" s="36"/>
      <c r="F82" s="25">
        <v>927627</v>
      </c>
      <c r="G82" s="25">
        <v>52080</v>
      </c>
      <c r="H82" s="25"/>
      <c r="I82" s="25">
        <v>146872</v>
      </c>
      <c r="J82" s="25">
        <v>9091</v>
      </c>
      <c r="K82" s="25"/>
      <c r="L82" s="25">
        <v>3212534</v>
      </c>
      <c r="M82" s="25">
        <v>470484</v>
      </c>
      <c r="N82" s="36"/>
      <c r="O82" s="22">
        <f t="shared" si="1"/>
        <v>10637686.557500001</v>
      </c>
      <c r="P82" s="22">
        <f t="shared" si="1"/>
        <v>788188</v>
      </c>
      <c r="Q82" s="72"/>
    </row>
    <row r="83" spans="1:17" x14ac:dyDescent="0.3">
      <c r="A83" s="77"/>
      <c r="B83" s="35">
        <v>39142</v>
      </c>
      <c r="C83" s="36">
        <v>6661817.2357000001</v>
      </c>
      <c r="D83" s="25">
        <v>271119</v>
      </c>
      <c r="E83" s="36"/>
      <c r="F83" s="25">
        <v>977107</v>
      </c>
      <c r="G83" s="25">
        <v>53719</v>
      </c>
      <c r="H83" s="25"/>
      <c r="I83" s="25">
        <v>148700</v>
      </c>
      <c r="J83" s="25">
        <v>9161</v>
      </c>
      <c r="K83" s="25"/>
      <c r="L83" s="25">
        <v>3215731</v>
      </c>
      <c r="M83" s="25">
        <v>470534</v>
      </c>
      <c r="N83" s="36"/>
      <c r="O83" s="22">
        <f t="shared" si="1"/>
        <v>10854655.2357</v>
      </c>
      <c r="P83" s="22">
        <f t="shared" si="1"/>
        <v>795372</v>
      </c>
      <c r="Q83" s="72"/>
    </row>
    <row r="84" spans="1:17" x14ac:dyDescent="0.3">
      <c r="A84" s="77"/>
      <c r="B84" s="35">
        <v>39173</v>
      </c>
      <c r="C84" s="25">
        <v>6822649.9040999999</v>
      </c>
      <c r="D84" s="25">
        <v>276849</v>
      </c>
      <c r="E84" s="36"/>
      <c r="F84" s="25">
        <v>993116.54440100002</v>
      </c>
      <c r="G84" s="25">
        <v>54579</v>
      </c>
      <c r="H84" s="25"/>
      <c r="I84" s="25">
        <v>149216.65252100001</v>
      </c>
      <c r="J84" s="25">
        <v>9251</v>
      </c>
      <c r="K84" s="25"/>
      <c r="L84" s="25">
        <v>3183169.3321059998</v>
      </c>
      <c r="M84" s="25">
        <v>467891</v>
      </c>
      <c r="N84" s="25"/>
      <c r="O84" s="22">
        <f t="shared" si="1"/>
        <v>10998935.780607</v>
      </c>
      <c r="P84" s="22">
        <f t="shared" si="1"/>
        <v>799319</v>
      </c>
      <c r="Q84" s="72"/>
    </row>
    <row r="85" spans="1:17" x14ac:dyDescent="0.3">
      <c r="A85" s="77"/>
      <c r="B85" s="35">
        <v>39203</v>
      </c>
      <c r="C85" s="25">
        <v>7033648.0807999996</v>
      </c>
      <c r="D85" s="25">
        <v>282147</v>
      </c>
      <c r="E85" s="36"/>
      <c r="F85" s="25">
        <v>1002869.063828</v>
      </c>
      <c r="G85" s="25">
        <v>54720</v>
      </c>
      <c r="H85" s="25"/>
      <c r="I85" s="25">
        <v>147616.44494999998</v>
      </c>
      <c r="J85" s="25">
        <v>9087</v>
      </c>
      <c r="K85" s="25"/>
      <c r="L85" s="25">
        <v>3104518.0699549997</v>
      </c>
      <c r="M85" s="25">
        <v>451726</v>
      </c>
      <c r="N85" s="25"/>
      <c r="O85" s="22">
        <f t="shared" si="1"/>
        <v>11141035.214582998</v>
      </c>
      <c r="P85" s="22">
        <f t="shared" si="1"/>
        <v>788593</v>
      </c>
      <c r="Q85" s="72"/>
    </row>
    <row r="86" spans="1:17" x14ac:dyDescent="0.3">
      <c r="A86" s="77"/>
      <c r="B86" s="35">
        <v>39234</v>
      </c>
      <c r="C86" s="25">
        <v>7267350.4183999998</v>
      </c>
      <c r="D86" s="25">
        <v>289281</v>
      </c>
      <c r="E86" s="36"/>
      <c r="F86" s="25">
        <v>934112.1189019999</v>
      </c>
      <c r="G86" s="25">
        <v>52457</v>
      </c>
      <c r="H86" s="25"/>
      <c r="I86" s="25">
        <v>142925.04214899999</v>
      </c>
      <c r="J86" s="25">
        <v>8884</v>
      </c>
      <c r="K86" s="25"/>
      <c r="L86" s="25">
        <v>3017065.604026</v>
      </c>
      <c r="M86" s="25">
        <v>459073</v>
      </c>
      <c r="N86" s="25"/>
      <c r="O86" s="22">
        <f t="shared" si="1"/>
        <v>11218528.141328</v>
      </c>
      <c r="P86" s="22">
        <f t="shared" si="1"/>
        <v>800811</v>
      </c>
      <c r="Q86" s="72"/>
    </row>
    <row r="87" spans="1:17" x14ac:dyDescent="0.3">
      <c r="A87" s="77"/>
      <c r="B87" s="35">
        <v>39264</v>
      </c>
      <c r="C87" s="25">
        <v>7490625.2591000004</v>
      </c>
      <c r="D87" s="25">
        <v>294547</v>
      </c>
      <c r="E87" s="36"/>
      <c r="F87" s="25">
        <v>1051708.318555</v>
      </c>
      <c r="G87" s="25">
        <v>57399</v>
      </c>
      <c r="H87" s="25"/>
      <c r="I87" s="25">
        <v>146649.55710199999</v>
      </c>
      <c r="J87" s="25">
        <v>8964</v>
      </c>
      <c r="K87" s="25"/>
      <c r="L87" s="25">
        <v>3078280.80406</v>
      </c>
      <c r="M87" s="25">
        <v>447201</v>
      </c>
      <c r="N87" s="25"/>
      <c r="O87" s="22">
        <f t="shared" si="1"/>
        <v>11620614.381715</v>
      </c>
      <c r="P87" s="22">
        <f t="shared" si="1"/>
        <v>799147</v>
      </c>
      <c r="Q87" s="72"/>
    </row>
    <row r="88" spans="1:17" x14ac:dyDescent="0.3">
      <c r="A88" s="77"/>
      <c r="B88" s="35">
        <v>39295</v>
      </c>
      <c r="C88" s="25">
        <v>7759044.1754000001</v>
      </c>
      <c r="D88" s="25">
        <v>301932</v>
      </c>
      <c r="E88" s="36"/>
      <c r="F88" s="25">
        <v>1070785.3479629999</v>
      </c>
      <c r="G88" s="25">
        <v>57603</v>
      </c>
      <c r="H88" s="25"/>
      <c r="I88" s="25">
        <v>106163.80925599999</v>
      </c>
      <c r="J88" s="25">
        <v>7973</v>
      </c>
      <c r="K88" s="25"/>
      <c r="L88" s="25">
        <v>3043285.1667189999</v>
      </c>
      <c r="M88" s="25">
        <v>441830</v>
      </c>
      <c r="N88" s="25"/>
      <c r="O88" s="22">
        <f t="shared" si="1"/>
        <v>11873114.690081999</v>
      </c>
      <c r="P88" s="22">
        <f t="shared" si="1"/>
        <v>801365</v>
      </c>
      <c r="Q88" s="72"/>
    </row>
    <row r="89" spans="1:17" x14ac:dyDescent="0.3">
      <c r="A89" s="77"/>
      <c r="B89" s="35">
        <v>39326</v>
      </c>
      <c r="C89" s="25">
        <v>8025448.2149</v>
      </c>
      <c r="D89" s="25">
        <v>308347</v>
      </c>
      <c r="E89" s="36"/>
      <c r="F89" s="25">
        <v>1098397.0530989999</v>
      </c>
      <c r="G89" s="25">
        <v>59386</v>
      </c>
      <c r="H89" s="25"/>
      <c r="I89" s="25">
        <v>150763.92276099999</v>
      </c>
      <c r="J89" s="25">
        <v>8944</v>
      </c>
      <c r="K89" s="25"/>
      <c r="L89" s="25">
        <v>3126425.2003500001</v>
      </c>
      <c r="M89" s="25">
        <v>455299</v>
      </c>
      <c r="N89" s="25"/>
      <c r="O89" s="22">
        <f t="shared" ref="O89:P152" si="2">+L89+F89+C89</f>
        <v>12250270.468349</v>
      </c>
      <c r="P89" s="22">
        <f t="shared" si="2"/>
        <v>823032</v>
      </c>
      <c r="Q89" s="72"/>
    </row>
    <row r="90" spans="1:17" x14ac:dyDescent="0.3">
      <c r="A90" s="77"/>
      <c r="B90" s="35">
        <v>39356</v>
      </c>
      <c r="C90" s="25">
        <v>8270631.1969999997</v>
      </c>
      <c r="D90" s="25">
        <v>313205</v>
      </c>
      <c r="E90" s="36"/>
      <c r="F90" s="25">
        <v>1121131</v>
      </c>
      <c r="G90" s="25">
        <v>59938</v>
      </c>
      <c r="H90" s="25"/>
      <c r="I90" s="25">
        <v>150600</v>
      </c>
      <c r="J90" s="25">
        <v>8896</v>
      </c>
      <c r="K90" s="25"/>
      <c r="L90" s="25">
        <v>3031361</v>
      </c>
      <c r="M90" s="25">
        <v>434228</v>
      </c>
      <c r="N90" s="25"/>
      <c r="O90" s="22">
        <f t="shared" si="2"/>
        <v>12423123.197000001</v>
      </c>
      <c r="P90" s="22">
        <f t="shared" si="2"/>
        <v>807371</v>
      </c>
      <c r="Q90" s="72"/>
    </row>
    <row r="91" spans="1:17" x14ac:dyDescent="0.3">
      <c r="A91" s="77"/>
      <c r="B91" s="35">
        <v>39387</v>
      </c>
      <c r="C91" s="25">
        <v>8473946.9477999993</v>
      </c>
      <c r="D91" s="25">
        <v>318515</v>
      </c>
      <c r="E91" s="36"/>
      <c r="F91" s="25">
        <v>1137854</v>
      </c>
      <c r="G91" s="25">
        <v>60688</v>
      </c>
      <c r="H91" s="25"/>
      <c r="I91" s="25">
        <v>151960</v>
      </c>
      <c r="J91" s="25">
        <v>8881</v>
      </c>
      <c r="K91" s="25"/>
      <c r="L91" s="25">
        <v>3067836</v>
      </c>
      <c r="M91" s="25">
        <v>444104</v>
      </c>
      <c r="N91" s="25"/>
      <c r="O91" s="22">
        <f t="shared" si="2"/>
        <v>12679636.947799999</v>
      </c>
      <c r="P91" s="22">
        <f t="shared" si="2"/>
        <v>823307</v>
      </c>
      <c r="Q91" s="72"/>
    </row>
    <row r="92" spans="1:17" x14ac:dyDescent="0.3">
      <c r="A92" s="14"/>
      <c r="B92" s="28">
        <v>39417</v>
      </c>
      <c r="C92" s="29">
        <v>8683315.5075000003</v>
      </c>
      <c r="D92" s="29">
        <v>324530</v>
      </c>
      <c r="E92" s="40"/>
      <c r="F92" s="29">
        <v>1168891</v>
      </c>
      <c r="G92" s="29">
        <v>63103</v>
      </c>
      <c r="H92" s="29"/>
      <c r="I92" s="29">
        <v>151132</v>
      </c>
      <c r="J92" s="29">
        <v>8812</v>
      </c>
      <c r="K92" s="29"/>
      <c r="L92" s="29">
        <v>3071574</v>
      </c>
      <c r="M92" s="29">
        <v>428069</v>
      </c>
      <c r="N92" s="29"/>
      <c r="O92" s="29">
        <f t="shared" si="2"/>
        <v>12923780.5075</v>
      </c>
      <c r="P92" s="29">
        <f t="shared" si="2"/>
        <v>815702</v>
      </c>
      <c r="Q92" s="72"/>
    </row>
    <row r="93" spans="1:17" x14ac:dyDescent="0.3">
      <c r="A93" s="77"/>
      <c r="B93" s="41">
        <v>39448</v>
      </c>
      <c r="C93" s="25">
        <v>8873788.0877</v>
      </c>
      <c r="D93" s="25">
        <v>330336</v>
      </c>
      <c r="E93" s="36"/>
      <c r="F93" s="25">
        <v>1097489.2342620001</v>
      </c>
      <c r="G93" s="25">
        <v>57211</v>
      </c>
      <c r="H93" s="25"/>
      <c r="I93" s="25">
        <v>104980.62252999999</v>
      </c>
      <c r="J93" s="25">
        <v>7645</v>
      </c>
      <c r="K93" s="25"/>
      <c r="L93" s="25">
        <v>2995982.1441790001</v>
      </c>
      <c r="M93" s="25">
        <v>411356</v>
      </c>
      <c r="N93" s="22"/>
      <c r="O93" s="22">
        <f t="shared" si="2"/>
        <v>12967259.466141</v>
      </c>
      <c r="P93" s="22">
        <f t="shared" si="2"/>
        <v>798903</v>
      </c>
      <c r="Q93" s="72"/>
    </row>
    <row r="94" spans="1:17" x14ac:dyDescent="0.3">
      <c r="A94" s="77"/>
      <c r="B94" s="35">
        <v>39479</v>
      </c>
      <c r="C94" s="25">
        <v>9032094.6607000008</v>
      </c>
      <c r="D94" s="25">
        <v>337068</v>
      </c>
      <c r="E94" s="36"/>
      <c r="F94" s="25">
        <v>1105565.0639559999</v>
      </c>
      <c r="G94" s="25">
        <v>57777</v>
      </c>
      <c r="H94" s="25"/>
      <c r="I94" s="25">
        <v>103145.374883</v>
      </c>
      <c r="J94" s="25">
        <v>7551</v>
      </c>
      <c r="K94" s="25"/>
      <c r="L94" s="25">
        <v>2964142.8927259999</v>
      </c>
      <c r="M94" s="25">
        <v>407281</v>
      </c>
      <c r="N94" s="25"/>
      <c r="O94" s="22">
        <f t="shared" si="2"/>
        <v>13101802.617382001</v>
      </c>
      <c r="P94" s="22">
        <f t="shared" si="2"/>
        <v>802126</v>
      </c>
      <c r="Q94" s="72"/>
    </row>
    <row r="95" spans="1:17" x14ac:dyDescent="0.3">
      <c r="A95" s="77"/>
      <c r="B95" s="35">
        <v>39508</v>
      </c>
      <c r="C95" s="25">
        <v>9207677.8047000002</v>
      </c>
      <c r="D95" s="25">
        <v>343208</v>
      </c>
      <c r="E95" s="36"/>
      <c r="F95" s="25">
        <v>1115136.371362</v>
      </c>
      <c r="G95" s="25">
        <v>58232</v>
      </c>
      <c r="H95" s="25"/>
      <c r="I95" s="25">
        <v>102515.27914699999</v>
      </c>
      <c r="J95" s="25">
        <v>7511</v>
      </c>
      <c r="K95" s="25"/>
      <c r="L95" s="25">
        <v>2955358.0037790001</v>
      </c>
      <c r="M95" s="25">
        <v>406366</v>
      </c>
      <c r="N95" s="25"/>
      <c r="O95" s="22">
        <f t="shared" si="2"/>
        <v>13278172.179841001</v>
      </c>
      <c r="P95" s="22">
        <f t="shared" si="2"/>
        <v>807806</v>
      </c>
      <c r="Q95" s="72"/>
    </row>
    <row r="96" spans="1:17" x14ac:dyDescent="0.3">
      <c r="A96" s="77"/>
      <c r="B96" s="35">
        <v>39539</v>
      </c>
      <c r="C96" s="25">
        <v>9460057.6679999996</v>
      </c>
      <c r="D96" s="25">
        <v>358796</v>
      </c>
      <c r="E96" s="36"/>
      <c r="F96" s="25">
        <v>1134672.814276</v>
      </c>
      <c r="G96" s="25">
        <v>59284</v>
      </c>
      <c r="H96" s="25"/>
      <c r="I96" s="25">
        <v>102057.188452</v>
      </c>
      <c r="J96" s="25">
        <v>7464</v>
      </c>
      <c r="K96" s="25"/>
      <c r="L96" s="25">
        <v>2925849.5724729998</v>
      </c>
      <c r="M96" s="25">
        <v>399433</v>
      </c>
      <c r="N96" s="25"/>
      <c r="O96" s="22">
        <f t="shared" si="2"/>
        <v>13520580.054748999</v>
      </c>
      <c r="P96" s="22">
        <f t="shared" si="2"/>
        <v>817513</v>
      </c>
      <c r="Q96" s="72"/>
    </row>
    <row r="97" spans="1:17" x14ac:dyDescent="0.3">
      <c r="A97" s="77"/>
      <c r="B97" s="35">
        <v>39569</v>
      </c>
      <c r="C97" s="25">
        <v>9716565.3844000008</v>
      </c>
      <c r="D97" s="25">
        <v>369995</v>
      </c>
      <c r="E97" s="36"/>
      <c r="F97" s="25">
        <v>1176448.907936</v>
      </c>
      <c r="G97" s="25">
        <v>64508</v>
      </c>
      <c r="H97" s="25"/>
      <c r="I97" s="25">
        <v>168162.687928</v>
      </c>
      <c r="J97" s="25">
        <v>9408</v>
      </c>
      <c r="K97" s="25"/>
      <c r="L97" s="25">
        <v>2902201.6889180001</v>
      </c>
      <c r="M97" s="25">
        <v>393843</v>
      </c>
      <c r="N97" s="25"/>
      <c r="O97" s="22">
        <f t="shared" si="2"/>
        <v>13795215.981254</v>
      </c>
      <c r="P97" s="22">
        <f t="shared" si="2"/>
        <v>828346</v>
      </c>
      <c r="Q97" s="72"/>
    </row>
    <row r="98" spans="1:17" x14ac:dyDescent="0.3">
      <c r="A98" s="77"/>
      <c r="B98" s="35">
        <v>39600</v>
      </c>
      <c r="C98" s="25">
        <v>9995118.6133999992</v>
      </c>
      <c r="D98" s="25">
        <v>374527</v>
      </c>
      <c r="E98" s="36"/>
      <c r="F98" s="25">
        <v>1109727.965177</v>
      </c>
      <c r="G98" s="25">
        <v>58897</v>
      </c>
      <c r="H98" s="25"/>
      <c r="I98" s="25">
        <v>166396.58601900001</v>
      </c>
      <c r="J98" s="25">
        <v>9215</v>
      </c>
      <c r="K98" s="25"/>
      <c r="L98" s="25">
        <v>2913541</v>
      </c>
      <c r="M98" s="25">
        <v>393540</v>
      </c>
      <c r="N98" s="25"/>
      <c r="O98" s="22">
        <f t="shared" si="2"/>
        <v>14018387.578576999</v>
      </c>
      <c r="P98" s="22">
        <f t="shared" si="2"/>
        <v>826964</v>
      </c>
      <c r="Q98" s="72"/>
    </row>
    <row r="99" spans="1:17" x14ac:dyDescent="0.3">
      <c r="A99" s="77"/>
      <c r="B99" s="35">
        <v>39630</v>
      </c>
      <c r="C99" s="25">
        <v>10320335.3729</v>
      </c>
      <c r="D99" s="25">
        <v>379763</v>
      </c>
      <c r="E99" s="36"/>
      <c r="F99" s="25">
        <v>1134085.024395</v>
      </c>
      <c r="G99" s="25">
        <v>59758</v>
      </c>
      <c r="H99" s="25"/>
      <c r="I99" s="25">
        <v>167093.72153499999</v>
      </c>
      <c r="J99" s="25">
        <v>9158</v>
      </c>
      <c r="K99" s="25"/>
      <c r="L99" s="25">
        <v>2895911.968293</v>
      </c>
      <c r="M99" s="25">
        <v>385181</v>
      </c>
      <c r="N99" s="25"/>
      <c r="O99" s="22">
        <f t="shared" si="2"/>
        <v>14350332.365588</v>
      </c>
      <c r="P99" s="22">
        <f t="shared" si="2"/>
        <v>824702</v>
      </c>
      <c r="Q99" s="72"/>
    </row>
    <row r="100" spans="1:17" x14ac:dyDescent="0.3">
      <c r="A100" s="77"/>
      <c r="B100" s="35">
        <v>39661</v>
      </c>
      <c r="C100" s="25">
        <v>10617537.6787</v>
      </c>
      <c r="D100" s="25">
        <v>395083</v>
      </c>
      <c r="E100" s="36"/>
      <c r="F100" s="25">
        <v>1145481.4008150001</v>
      </c>
      <c r="G100" s="25">
        <v>60175</v>
      </c>
      <c r="H100" s="25"/>
      <c r="I100" s="25">
        <v>167400.377018</v>
      </c>
      <c r="J100" s="25">
        <v>9107</v>
      </c>
      <c r="K100" s="25"/>
      <c r="L100" s="25">
        <v>2887783.57179</v>
      </c>
      <c r="M100" s="25">
        <v>379550</v>
      </c>
      <c r="N100" s="25"/>
      <c r="O100" s="22">
        <f t="shared" si="2"/>
        <v>14650802.651305001</v>
      </c>
      <c r="P100" s="22">
        <f t="shared" si="2"/>
        <v>834808</v>
      </c>
      <c r="Q100" s="72"/>
    </row>
    <row r="101" spans="1:17" x14ac:dyDescent="0.3">
      <c r="A101" s="77"/>
      <c r="B101" s="35">
        <v>39692</v>
      </c>
      <c r="C101" s="25">
        <v>10850564.5845</v>
      </c>
      <c r="D101" s="25">
        <v>400076</v>
      </c>
      <c r="E101" s="36"/>
      <c r="F101" s="25">
        <v>1091158.355059</v>
      </c>
      <c r="G101" s="25">
        <v>57227</v>
      </c>
      <c r="H101" s="25"/>
      <c r="I101" s="25">
        <v>206843.863377</v>
      </c>
      <c r="J101" s="25">
        <v>10213</v>
      </c>
      <c r="K101" s="25"/>
      <c r="L101" s="25">
        <v>2842536.412401</v>
      </c>
      <c r="M101" s="25">
        <v>372783</v>
      </c>
      <c r="N101" s="25"/>
      <c r="O101" s="22">
        <f t="shared" si="2"/>
        <v>14784259.35196</v>
      </c>
      <c r="P101" s="22">
        <f t="shared" si="2"/>
        <v>830086</v>
      </c>
      <c r="Q101" s="72"/>
    </row>
    <row r="102" spans="1:17" x14ac:dyDescent="0.3">
      <c r="A102" s="77"/>
      <c r="B102" s="35">
        <v>39722</v>
      </c>
      <c r="C102" s="25">
        <v>11101835.935000001</v>
      </c>
      <c r="D102" s="25">
        <v>407346</v>
      </c>
      <c r="E102" s="36"/>
      <c r="F102" s="25">
        <v>1156496.9615509999</v>
      </c>
      <c r="G102" s="25">
        <v>60444</v>
      </c>
      <c r="H102" s="25"/>
      <c r="I102" s="25">
        <v>207285.89784799999</v>
      </c>
      <c r="J102" s="25">
        <v>10199</v>
      </c>
      <c r="K102" s="25"/>
      <c r="L102" s="25">
        <v>2872009.0077439998</v>
      </c>
      <c r="M102" s="25">
        <v>372569</v>
      </c>
      <c r="N102" s="25"/>
      <c r="O102" s="22">
        <f t="shared" si="2"/>
        <v>15130341.904295001</v>
      </c>
      <c r="P102" s="22">
        <f t="shared" si="2"/>
        <v>840359</v>
      </c>
      <c r="Q102" s="72"/>
    </row>
    <row r="103" spans="1:17" x14ac:dyDescent="0.3">
      <c r="A103" s="77"/>
      <c r="B103" s="35">
        <v>39753</v>
      </c>
      <c r="C103" s="25">
        <v>11290237.695800001</v>
      </c>
      <c r="D103" s="25">
        <v>413694</v>
      </c>
      <c r="E103" s="36"/>
      <c r="F103" s="25">
        <v>1249431.310384</v>
      </c>
      <c r="G103" s="25">
        <v>66889</v>
      </c>
      <c r="H103" s="25"/>
      <c r="I103" s="25">
        <v>208301.15681799999</v>
      </c>
      <c r="J103" s="25">
        <v>10254</v>
      </c>
      <c r="K103" s="25"/>
      <c r="L103" s="25">
        <v>2856205.284674</v>
      </c>
      <c r="M103" s="25">
        <v>367801</v>
      </c>
      <c r="N103" s="25"/>
      <c r="O103" s="22">
        <f t="shared" si="2"/>
        <v>15395874.290858001</v>
      </c>
      <c r="P103" s="22">
        <f t="shared" si="2"/>
        <v>848384</v>
      </c>
      <c r="Q103" s="72"/>
    </row>
    <row r="104" spans="1:17" x14ac:dyDescent="0.3">
      <c r="A104" s="14"/>
      <c r="B104" s="28">
        <v>39783</v>
      </c>
      <c r="C104" s="29">
        <v>11365861.1689</v>
      </c>
      <c r="D104" s="29">
        <v>415997</v>
      </c>
      <c r="E104" s="40"/>
      <c r="F104" s="29">
        <v>1275157.5845280001</v>
      </c>
      <c r="G104" s="29">
        <v>68805</v>
      </c>
      <c r="H104" s="29"/>
      <c r="I104" s="29">
        <v>182265.378773</v>
      </c>
      <c r="J104" s="29">
        <v>9491</v>
      </c>
      <c r="K104" s="29"/>
      <c r="L104" s="29">
        <v>2834997.5330210002</v>
      </c>
      <c r="M104" s="29">
        <v>353127</v>
      </c>
      <c r="N104" s="29"/>
      <c r="O104" s="29">
        <f t="shared" si="2"/>
        <v>15476016.286449</v>
      </c>
      <c r="P104" s="29">
        <f t="shared" si="2"/>
        <v>837929</v>
      </c>
      <c r="Q104" s="72"/>
    </row>
    <row r="105" spans="1:17" x14ac:dyDescent="0.3">
      <c r="A105" s="77"/>
      <c r="B105" s="35">
        <v>39814</v>
      </c>
      <c r="C105" s="25">
        <v>11226209.0151</v>
      </c>
      <c r="D105" s="25">
        <v>505344</v>
      </c>
      <c r="E105" s="36"/>
      <c r="F105" s="25">
        <v>1070943.662368</v>
      </c>
      <c r="G105" s="25">
        <v>70213</v>
      </c>
      <c r="H105" s="25"/>
      <c r="I105" s="25">
        <v>163786.22088099999</v>
      </c>
      <c r="J105" s="25">
        <v>10165</v>
      </c>
      <c r="K105" s="25"/>
      <c r="L105" s="25">
        <v>2588231.2963479999</v>
      </c>
      <c r="M105" s="25">
        <v>375838</v>
      </c>
      <c r="N105" s="25"/>
      <c r="O105" s="22">
        <f t="shared" si="2"/>
        <v>14885383.973816</v>
      </c>
      <c r="P105" s="22">
        <f t="shared" si="2"/>
        <v>951395</v>
      </c>
      <c r="Q105" s="72"/>
    </row>
    <row r="106" spans="1:17" x14ac:dyDescent="0.3">
      <c r="A106" s="77"/>
      <c r="B106" s="35">
        <v>39845</v>
      </c>
      <c r="C106" s="25">
        <v>11196378.8347</v>
      </c>
      <c r="D106" s="25">
        <v>514224</v>
      </c>
      <c r="E106" s="36"/>
      <c r="F106" s="25">
        <v>1290510.701835</v>
      </c>
      <c r="G106" s="25">
        <v>69906</v>
      </c>
      <c r="H106" s="25"/>
      <c r="I106" s="25">
        <v>181976.690282</v>
      </c>
      <c r="J106" s="25">
        <v>9809</v>
      </c>
      <c r="K106" s="25"/>
      <c r="L106" s="25">
        <v>2720904.0167640001</v>
      </c>
      <c r="M106" s="25">
        <v>340522</v>
      </c>
      <c r="N106" s="25"/>
      <c r="O106" s="22">
        <f t="shared" si="2"/>
        <v>15207793.553298999</v>
      </c>
      <c r="P106" s="22">
        <f t="shared" si="2"/>
        <v>924652</v>
      </c>
      <c r="Q106" s="72"/>
    </row>
    <row r="107" spans="1:17" x14ac:dyDescent="0.3">
      <c r="A107" s="77"/>
      <c r="B107" s="92">
        <v>39873</v>
      </c>
      <c r="C107" s="31">
        <v>11162647.013900001</v>
      </c>
      <c r="D107" s="31">
        <v>535936</v>
      </c>
      <c r="E107" s="93"/>
      <c r="F107" s="31">
        <v>1871839.7638999999</v>
      </c>
      <c r="G107" s="31">
        <v>84639</v>
      </c>
      <c r="H107" s="31"/>
      <c r="I107" s="31">
        <v>179455.44111700001</v>
      </c>
      <c r="J107" s="31">
        <v>9777</v>
      </c>
      <c r="K107" s="31"/>
      <c r="L107" s="31">
        <v>2686990.234431</v>
      </c>
      <c r="M107" s="31">
        <v>339383</v>
      </c>
      <c r="N107" s="31"/>
      <c r="O107" s="22">
        <f t="shared" si="2"/>
        <v>15721477.012231</v>
      </c>
      <c r="P107" s="22">
        <f t="shared" si="2"/>
        <v>959958</v>
      </c>
      <c r="Q107" s="72"/>
    </row>
    <row r="108" spans="1:17" x14ac:dyDescent="0.3">
      <c r="A108" s="94"/>
      <c r="B108" s="35">
        <v>39904</v>
      </c>
      <c r="C108" s="31">
        <v>11236932.640000001</v>
      </c>
      <c r="D108" s="31">
        <v>537134</v>
      </c>
      <c r="E108" s="93"/>
      <c r="F108" s="31">
        <v>1849280.071312</v>
      </c>
      <c r="G108" s="31">
        <v>86480</v>
      </c>
      <c r="H108" s="31"/>
      <c r="I108" s="31">
        <v>180058.72359199999</v>
      </c>
      <c r="J108" s="31">
        <v>9932</v>
      </c>
      <c r="K108" s="31"/>
      <c r="L108" s="31">
        <v>2671841.808003</v>
      </c>
      <c r="M108" s="31">
        <v>338845</v>
      </c>
      <c r="N108" s="31"/>
      <c r="O108" s="22">
        <f t="shared" si="2"/>
        <v>15758054.519315001</v>
      </c>
      <c r="P108" s="22">
        <f t="shared" si="2"/>
        <v>962459</v>
      </c>
      <c r="Q108" s="72"/>
    </row>
    <row r="109" spans="1:17" x14ac:dyDescent="0.3">
      <c r="A109" s="94"/>
      <c r="B109" s="35">
        <v>39934</v>
      </c>
      <c r="C109" s="31">
        <v>11298085.468699999</v>
      </c>
      <c r="D109" s="31">
        <v>542336</v>
      </c>
      <c r="E109" s="93"/>
      <c r="F109" s="31">
        <v>1856137.1784270001</v>
      </c>
      <c r="G109" s="31">
        <v>85292</v>
      </c>
      <c r="H109" s="31"/>
      <c r="I109" s="31">
        <v>175089.200538</v>
      </c>
      <c r="J109" s="31">
        <v>9640</v>
      </c>
      <c r="K109" s="31"/>
      <c r="L109" s="31">
        <v>2633258.2780929999</v>
      </c>
      <c r="M109" s="31">
        <v>336518</v>
      </c>
      <c r="N109" s="31"/>
      <c r="O109" s="22">
        <f t="shared" si="2"/>
        <v>15787480.92522</v>
      </c>
      <c r="P109" s="22">
        <f t="shared" si="2"/>
        <v>964146</v>
      </c>
      <c r="Q109" s="72"/>
    </row>
    <row r="110" spans="1:17" x14ac:dyDescent="0.3">
      <c r="A110" s="77"/>
      <c r="B110" s="35">
        <v>39973</v>
      </c>
      <c r="C110" s="31">
        <v>11385711.9429</v>
      </c>
      <c r="D110" s="31">
        <v>580216</v>
      </c>
      <c r="E110" s="93"/>
      <c r="F110" s="31">
        <v>1883972.848585</v>
      </c>
      <c r="G110" s="31">
        <v>86674</v>
      </c>
      <c r="H110" s="31"/>
      <c r="I110" s="31">
        <v>172993.06776400001</v>
      </c>
      <c r="J110" s="31">
        <v>9597</v>
      </c>
      <c r="K110" s="31"/>
      <c r="L110" s="31">
        <v>2620861.1698110001</v>
      </c>
      <c r="M110" s="31">
        <v>338897</v>
      </c>
      <c r="N110" s="31"/>
      <c r="O110" s="22">
        <f t="shared" si="2"/>
        <v>15890545.961296</v>
      </c>
      <c r="P110" s="22">
        <f t="shared" si="2"/>
        <v>1005787</v>
      </c>
      <c r="Q110" s="72"/>
    </row>
    <row r="111" spans="1:17" x14ac:dyDescent="0.3">
      <c r="A111" s="77"/>
      <c r="B111" s="35">
        <v>40003</v>
      </c>
      <c r="C111" s="31">
        <v>11521032.419</v>
      </c>
      <c r="D111" s="31">
        <v>548439</v>
      </c>
      <c r="E111" s="93"/>
      <c r="F111" s="31">
        <v>1883646.698816</v>
      </c>
      <c r="G111" s="31">
        <v>86627</v>
      </c>
      <c r="H111" s="31"/>
      <c r="I111" s="31">
        <v>170859.27648100001</v>
      </c>
      <c r="J111" s="31">
        <v>9505</v>
      </c>
      <c r="K111" s="31"/>
      <c r="L111" s="31">
        <v>2600994.8994710003</v>
      </c>
      <c r="M111" s="31">
        <v>338345</v>
      </c>
      <c r="N111" s="31"/>
      <c r="O111" s="22">
        <f t="shared" si="2"/>
        <v>16005674.017287001</v>
      </c>
      <c r="P111" s="22">
        <f t="shared" si="2"/>
        <v>973411</v>
      </c>
      <c r="Q111" s="72"/>
    </row>
    <row r="112" spans="1:17" x14ac:dyDescent="0.3">
      <c r="A112" s="77"/>
      <c r="B112" s="35">
        <v>40034</v>
      </c>
      <c r="C112" s="31">
        <v>11650679.3475</v>
      </c>
      <c r="D112" s="31">
        <v>552630</v>
      </c>
      <c r="E112" s="93"/>
      <c r="F112" s="31">
        <v>1289105.864996</v>
      </c>
      <c r="G112" s="31">
        <v>70603</v>
      </c>
      <c r="H112" s="31"/>
      <c r="I112" s="31">
        <v>168639.37126700001</v>
      </c>
      <c r="J112" s="31">
        <v>9458</v>
      </c>
      <c r="K112" s="31"/>
      <c r="L112" s="31">
        <v>2552487.5139830001</v>
      </c>
      <c r="M112" s="31">
        <v>337800</v>
      </c>
      <c r="N112" s="31"/>
      <c r="O112" s="22">
        <f t="shared" si="2"/>
        <v>15492272.726479001</v>
      </c>
      <c r="P112" s="22">
        <f t="shared" si="2"/>
        <v>961033</v>
      </c>
      <c r="Q112" s="72"/>
    </row>
    <row r="113" spans="1:17" x14ac:dyDescent="0.3">
      <c r="A113" s="77"/>
      <c r="B113" s="35">
        <v>40065</v>
      </c>
      <c r="C113" s="31">
        <v>11778888.1361</v>
      </c>
      <c r="D113" s="31">
        <v>560254</v>
      </c>
      <c r="E113" s="93"/>
      <c r="F113" s="31">
        <v>1257833.890596</v>
      </c>
      <c r="G113" s="31">
        <v>71482</v>
      </c>
      <c r="H113" s="31"/>
      <c r="I113" s="31">
        <v>166260.360701</v>
      </c>
      <c r="J113" s="31">
        <v>9409</v>
      </c>
      <c r="K113" s="31"/>
      <c r="L113" s="31">
        <v>2522607.1270340001</v>
      </c>
      <c r="M113" s="31">
        <v>337776</v>
      </c>
      <c r="N113" s="31"/>
      <c r="O113" s="22">
        <f t="shared" si="2"/>
        <v>15559329.153729999</v>
      </c>
      <c r="P113" s="22">
        <f t="shared" si="2"/>
        <v>969512</v>
      </c>
      <c r="Q113" s="72"/>
    </row>
    <row r="114" spans="1:17" x14ac:dyDescent="0.3">
      <c r="A114" s="77"/>
      <c r="B114" s="35">
        <v>40095</v>
      </c>
      <c r="C114" s="31">
        <v>12037549.7194</v>
      </c>
      <c r="D114" s="31">
        <v>564064</v>
      </c>
      <c r="E114" s="93"/>
      <c r="F114" s="31">
        <v>1266712.1340089999</v>
      </c>
      <c r="G114" s="31">
        <v>72121</v>
      </c>
      <c r="H114" s="31"/>
      <c r="I114" s="31">
        <v>165156.02794599999</v>
      </c>
      <c r="J114" s="31">
        <v>9368</v>
      </c>
      <c r="K114" s="31"/>
      <c r="L114" s="31">
        <v>2497282.6986540002</v>
      </c>
      <c r="M114" s="31">
        <v>336117</v>
      </c>
      <c r="N114" s="31"/>
      <c r="O114" s="22">
        <f t="shared" si="2"/>
        <v>15801544.552062999</v>
      </c>
      <c r="P114" s="22">
        <f t="shared" si="2"/>
        <v>972302</v>
      </c>
      <c r="Q114" s="72"/>
    </row>
    <row r="115" spans="1:17" x14ac:dyDescent="0.3">
      <c r="A115" s="77"/>
      <c r="B115" s="35">
        <v>40126</v>
      </c>
      <c r="C115" s="31">
        <v>12420926.3561</v>
      </c>
      <c r="D115" s="31">
        <v>577008</v>
      </c>
      <c r="E115" s="93"/>
      <c r="F115" s="31">
        <v>1276027.293112</v>
      </c>
      <c r="G115" s="31">
        <v>71475</v>
      </c>
      <c r="H115" s="31"/>
      <c r="I115" s="31">
        <v>163072.181572</v>
      </c>
      <c r="J115" s="31">
        <v>9283</v>
      </c>
      <c r="K115" s="31"/>
      <c r="L115" s="31">
        <v>2418165.1143880002</v>
      </c>
      <c r="M115" s="31">
        <v>329689</v>
      </c>
      <c r="N115" s="31"/>
      <c r="O115" s="22">
        <f t="shared" si="2"/>
        <v>16115118.763600001</v>
      </c>
      <c r="P115" s="22">
        <f t="shared" si="2"/>
        <v>978172</v>
      </c>
      <c r="Q115" s="72"/>
    </row>
    <row r="116" spans="1:17" x14ac:dyDescent="0.3">
      <c r="A116" s="14"/>
      <c r="B116" s="28">
        <v>40156</v>
      </c>
      <c r="C116" s="29">
        <v>12645886.7063</v>
      </c>
      <c r="D116" s="29">
        <v>586790</v>
      </c>
      <c r="E116" s="40"/>
      <c r="F116" s="29">
        <v>1260236.79</v>
      </c>
      <c r="G116" s="29">
        <v>71597</v>
      </c>
      <c r="H116" s="29"/>
      <c r="I116" s="29">
        <v>160747.65</v>
      </c>
      <c r="J116" s="29">
        <v>9287</v>
      </c>
      <c r="K116" s="29"/>
      <c r="L116" s="29">
        <v>2387187</v>
      </c>
      <c r="M116" s="29">
        <v>316640</v>
      </c>
      <c r="N116" s="29"/>
      <c r="O116" s="29">
        <f t="shared" si="2"/>
        <v>16293310.496300001</v>
      </c>
      <c r="P116" s="29">
        <f t="shared" si="2"/>
        <v>975027</v>
      </c>
      <c r="Q116" s="72"/>
    </row>
    <row r="117" spans="1:17" x14ac:dyDescent="0.3">
      <c r="A117" s="77"/>
      <c r="B117" s="42">
        <v>40187</v>
      </c>
      <c r="C117" s="31">
        <v>12738399.559699999</v>
      </c>
      <c r="D117" s="31">
        <v>595255</v>
      </c>
      <c r="E117" s="93"/>
      <c r="F117" s="31">
        <v>1128995.562651</v>
      </c>
      <c r="G117" s="31">
        <v>63543</v>
      </c>
      <c r="H117" s="31"/>
      <c r="I117" s="31">
        <v>141359.79848699999</v>
      </c>
      <c r="J117" s="31">
        <v>8132</v>
      </c>
      <c r="K117" s="31"/>
      <c r="L117" s="31">
        <v>2170715.4024899998</v>
      </c>
      <c r="M117" s="31">
        <v>299203</v>
      </c>
      <c r="N117" s="31"/>
      <c r="O117" s="22">
        <f t="shared" si="2"/>
        <v>16038110.524840999</v>
      </c>
      <c r="P117" s="22">
        <f t="shared" si="2"/>
        <v>958001</v>
      </c>
      <c r="Q117" s="72"/>
    </row>
    <row r="118" spans="1:17" x14ac:dyDescent="0.3">
      <c r="A118" s="77"/>
      <c r="B118" s="35">
        <v>40218</v>
      </c>
      <c r="C118" s="31">
        <v>12869993.298800001</v>
      </c>
      <c r="D118" s="31">
        <v>599396</v>
      </c>
      <c r="E118" s="93"/>
      <c r="F118" s="31">
        <v>1271731.671727</v>
      </c>
      <c r="G118" s="31">
        <v>73619</v>
      </c>
      <c r="H118" s="31"/>
      <c r="I118" s="31">
        <v>156412.91213400001</v>
      </c>
      <c r="J118" s="31">
        <v>9132</v>
      </c>
      <c r="K118" s="31"/>
      <c r="L118" s="31">
        <v>2306653.6627460001</v>
      </c>
      <c r="M118" s="31">
        <v>310738</v>
      </c>
      <c r="N118" s="31"/>
      <c r="O118" s="22">
        <f t="shared" si="2"/>
        <v>16448378.633273002</v>
      </c>
      <c r="P118" s="22">
        <f t="shared" si="2"/>
        <v>983753</v>
      </c>
      <c r="Q118" s="72"/>
    </row>
    <row r="119" spans="1:17" x14ac:dyDescent="0.3">
      <c r="A119" s="77"/>
      <c r="B119" s="35">
        <v>40246</v>
      </c>
      <c r="C119" s="31">
        <v>12951919.7915</v>
      </c>
      <c r="D119" s="31">
        <v>610655</v>
      </c>
      <c r="E119" s="93"/>
      <c r="F119" s="31">
        <v>1273852.2819320001</v>
      </c>
      <c r="G119" s="31">
        <v>74449</v>
      </c>
      <c r="H119" s="31"/>
      <c r="I119" s="31">
        <v>155282.58725499999</v>
      </c>
      <c r="J119" s="31">
        <v>9137</v>
      </c>
      <c r="K119" s="31"/>
      <c r="L119" s="31">
        <v>2297820.309345</v>
      </c>
      <c r="M119" s="31">
        <v>312058</v>
      </c>
      <c r="N119" s="31"/>
      <c r="O119" s="22">
        <f t="shared" si="2"/>
        <v>16523592.382777</v>
      </c>
      <c r="P119" s="22">
        <f t="shared" si="2"/>
        <v>997162</v>
      </c>
      <c r="Q119" s="72"/>
    </row>
    <row r="120" spans="1:17" x14ac:dyDescent="0.3">
      <c r="A120" s="77"/>
      <c r="B120" s="35">
        <v>40277</v>
      </c>
      <c r="C120" s="31">
        <v>13159732.369000001</v>
      </c>
      <c r="D120" s="31">
        <v>604778</v>
      </c>
      <c r="E120" s="93"/>
      <c r="F120" s="31">
        <v>1279120.1885599999</v>
      </c>
      <c r="G120" s="31">
        <v>75646</v>
      </c>
      <c r="H120" s="31"/>
      <c r="I120" s="31">
        <v>154590.240731</v>
      </c>
      <c r="J120" s="31">
        <v>9221</v>
      </c>
      <c r="K120" s="31"/>
      <c r="L120" s="31">
        <v>2271914.132884</v>
      </c>
      <c r="M120" s="31">
        <v>310991</v>
      </c>
      <c r="N120" s="31"/>
      <c r="O120" s="22">
        <f t="shared" si="2"/>
        <v>16710766.690444</v>
      </c>
      <c r="P120" s="22">
        <f t="shared" si="2"/>
        <v>991415</v>
      </c>
      <c r="Q120" s="72"/>
    </row>
    <row r="121" spans="1:17" x14ac:dyDescent="0.3">
      <c r="A121" s="77"/>
      <c r="B121" s="35">
        <v>40307</v>
      </c>
      <c r="C121" s="31">
        <v>13341733.2838</v>
      </c>
      <c r="D121" s="31">
        <v>600015</v>
      </c>
      <c r="E121" s="93"/>
      <c r="F121" s="31">
        <v>1277017.6994360001</v>
      </c>
      <c r="G121" s="31">
        <v>75560</v>
      </c>
      <c r="H121" s="31"/>
      <c r="I121" s="31">
        <v>390979.18302599998</v>
      </c>
      <c r="J121" s="31">
        <v>14750</v>
      </c>
      <c r="K121" s="31"/>
      <c r="L121" s="31">
        <v>2199720.060385</v>
      </c>
      <c r="M121" s="31">
        <v>300622</v>
      </c>
      <c r="N121" s="31"/>
      <c r="O121" s="22">
        <f t="shared" si="2"/>
        <v>16818471.043621</v>
      </c>
      <c r="P121" s="22">
        <f t="shared" si="2"/>
        <v>976197</v>
      </c>
      <c r="Q121" s="72"/>
    </row>
    <row r="122" spans="1:17" x14ac:dyDescent="0.3">
      <c r="A122" s="77"/>
      <c r="B122" s="35">
        <v>40338</v>
      </c>
      <c r="C122" s="31">
        <v>13613003.7875</v>
      </c>
      <c r="D122" s="31">
        <v>598739</v>
      </c>
      <c r="E122" s="93"/>
      <c r="F122" s="31">
        <v>1280185.0288239999</v>
      </c>
      <c r="G122" s="31">
        <v>76091</v>
      </c>
      <c r="H122" s="31"/>
      <c r="I122" s="31">
        <v>389707.754931</v>
      </c>
      <c r="J122" s="31">
        <v>14723</v>
      </c>
      <c r="K122" s="31"/>
      <c r="L122" s="31">
        <v>2185918.256482</v>
      </c>
      <c r="M122" s="31">
        <v>296961</v>
      </c>
      <c r="N122" s="31"/>
      <c r="O122" s="22">
        <f t="shared" si="2"/>
        <v>17079107.072806001</v>
      </c>
      <c r="P122" s="22">
        <f t="shared" si="2"/>
        <v>971791</v>
      </c>
      <c r="Q122" s="72"/>
    </row>
    <row r="123" spans="1:17" x14ac:dyDescent="0.3">
      <c r="A123" s="77"/>
      <c r="B123" s="35">
        <v>40368</v>
      </c>
      <c r="C123" s="31">
        <v>13752911.2706</v>
      </c>
      <c r="D123" s="31">
        <v>597616</v>
      </c>
      <c r="E123" s="93"/>
      <c r="F123" s="31">
        <v>1294322.6849420001</v>
      </c>
      <c r="G123" s="31">
        <v>78148</v>
      </c>
      <c r="H123" s="31"/>
      <c r="I123" s="31">
        <v>387800.70791400003</v>
      </c>
      <c r="J123" s="31">
        <v>14705</v>
      </c>
      <c r="K123" s="31"/>
      <c r="L123" s="31">
        <v>2151683.5332889999</v>
      </c>
      <c r="M123" s="31">
        <v>294600</v>
      </c>
      <c r="N123" s="31"/>
      <c r="O123" s="22">
        <f t="shared" si="2"/>
        <v>17198917.488830999</v>
      </c>
      <c r="P123" s="22">
        <f t="shared" si="2"/>
        <v>970364</v>
      </c>
      <c r="Q123" s="72"/>
    </row>
    <row r="124" spans="1:17" x14ac:dyDescent="0.3">
      <c r="A124" s="77"/>
      <c r="B124" s="35">
        <v>40399</v>
      </c>
      <c r="C124" s="31">
        <v>13972302.5682</v>
      </c>
      <c r="D124" s="31">
        <v>648719</v>
      </c>
      <c r="E124" s="93"/>
      <c r="F124" s="31">
        <v>1361723.3404399999</v>
      </c>
      <c r="G124" s="31">
        <v>85608</v>
      </c>
      <c r="H124" s="31"/>
      <c r="I124" s="31">
        <v>385658.24551099999</v>
      </c>
      <c r="J124" s="31">
        <v>14691</v>
      </c>
      <c r="K124" s="31"/>
      <c r="L124" s="31">
        <v>2234951.5647229999</v>
      </c>
      <c r="M124" s="31">
        <v>312309</v>
      </c>
      <c r="N124" s="31"/>
      <c r="O124" s="22">
        <f t="shared" si="2"/>
        <v>17568977.473363001</v>
      </c>
      <c r="P124" s="22">
        <f t="shared" si="2"/>
        <v>1046636</v>
      </c>
      <c r="Q124" s="72"/>
    </row>
    <row r="125" spans="1:17" x14ac:dyDescent="0.3">
      <c r="A125" s="77"/>
      <c r="B125" s="35">
        <v>40430</v>
      </c>
      <c r="C125" s="31">
        <v>14160899.6853</v>
      </c>
      <c r="D125" s="31">
        <v>666717</v>
      </c>
      <c r="E125" s="93"/>
      <c r="F125" s="31">
        <v>1379806.0371310001</v>
      </c>
      <c r="G125" s="31">
        <v>87882</v>
      </c>
      <c r="H125" s="31"/>
      <c r="I125" s="31">
        <v>382680.84093300003</v>
      </c>
      <c r="J125" s="31">
        <v>14641</v>
      </c>
      <c r="K125" s="31"/>
      <c r="L125" s="31">
        <v>2222507.9430849999</v>
      </c>
      <c r="M125" s="31">
        <v>311870</v>
      </c>
      <c r="N125" s="31"/>
      <c r="O125" s="22">
        <f t="shared" si="2"/>
        <v>17763213.665516</v>
      </c>
      <c r="P125" s="22">
        <f t="shared" si="2"/>
        <v>1066469</v>
      </c>
      <c r="Q125" s="72"/>
    </row>
    <row r="126" spans="1:17" x14ac:dyDescent="0.3">
      <c r="A126" s="77"/>
      <c r="B126" s="35">
        <v>40460</v>
      </c>
      <c r="C126" s="31">
        <v>14352807.804300001</v>
      </c>
      <c r="D126" s="31">
        <v>669111</v>
      </c>
      <c r="E126" s="93"/>
      <c r="F126" s="31">
        <v>1394364.602651</v>
      </c>
      <c r="G126" s="31">
        <v>89895</v>
      </c>
      <c r="H126" s="31"/>
      <c r="I126" s="31">
        <v>381748.81478700001</v>
      </c>
      <c r="J126" s="31">
        <v>14575</v>
      </c>
      <c r="K126" s="31"/>
      <c r="L126" s="31">
        <v>2183190.2096170001</v>
      </c>
      <c r="M126" s="31">
        <v>309424</v>
      </c>
      <c r="N126" s="31"/>
      <c r="O126" s="22">
        <f t="shared" si="2"/>
        <v>17930362.616567999</v>
      </c>
      <c r="P126" s="22">
        <f t="shared" si="2"/>
        <v>1068430</v>
      </c>
      <c r="Q126" s="72"/>
    </row>
    <row r="127" spans="1:17" x14ac:dyDescent="0.3">
      <c r="A127" s="77"/>
      <c r="B127" s="35">
        <v>40483</v>
      </c>
      <c r="C127" s="31">
        <v>14542899.5962</v>
      </c>
      <c r="D127" s="31">
        <v>733052</v>
      </c>
      <c r="E127" s="93"/>
      <c r="F127" s="31">
        <v>1409642.0253930001</v>
      </c>
      <c r="G127" s="31">
        <v>92159</v>
      </c>
      <c r="H127" s="31"/>
      <c r="I127" s="31">
        <v>377859.42821899999</v>
      </c>
      <c r="J127" s="31">
        <v>14474</v>
      </c>
      <c r="K127" s="31"/>
      <c r="L127" s="31">
        <v>2154717.4231230002</v>
      </c>
      <c r="M127" s="31">
        <v>307085</v>
      </c>
      <c r="N127" s="31"/>
      <c r="O127" s="22">
        <f t="shared" si="2"/>
        <v>18107259.044716001</v>
      </c>
      <c r="P127" s="22">
        <f t="shared" si="2"/>
        <v>1132296</v>
      </c>
      <c r="Q127" s="72"/>
    </row>
    <row r="128" spans="1:17" x14ac:dyDescent="0.3">
      <c r="A128" s="14"/>
      <c r="B128" s="28">
        <v>40513</v>
      </c>
      <c r="C128" s="29">
        <v>14934704.280300001</v>
      </c>
      <c r="D128" s="29">
        <v>732411</v>
      </c>
      <c r="E128" s="40"/>
      <c r="F128" s="29">
        <v>1429555.8765410001</v>
      </c>
      <c r="G128" s="29">
        <v>94840</v>
      </c>
      <c r="H128" s="29"/>
      <c r="I128" s="29">
        <v>375763.530088</v>
      </c>
      <c r="J128" s="29">
        <v>14435</v>
      </c>
      <c r="K128" s="29"/>
      <c r="L128" s="29">
        <v>2137325.3700970002</v>
      </c>
      <c r="M128" s="29">
        <v>293052</v>
      </c>
      <c r="N128" s="29"/>
      <c r="O128" s="29">
        <f t="shared" si="2"/>
        <v>18501585.526937999</v>
      </c>
      <c r="P128" s="29">
        <f t="shared" si="2"/>
        <v>1120303</v>
      </c>
      <c r="Q128" s="72"/>
    </row>
    <row r="129" spans="1:17" x14ac:dyDescent="0.3">
      <c r="A129" s="77"/>
      <c r="B129" s="42">
        <v>40544</v>
      </c>
      <c r="C129" s="31">
        <v>15152088.841600001</v>
      </c>
      <c r="D129" s="31">
        <v>735692</v>
      </c>
      <c r="E129" s="93"/>
      <c r="F129" s="31">
        <v>1436081.6852279999</v>
      </c>
      <c r="G129" s="31">
        <v>96357</v>
      </c>
      <c r="H129" s="31"/>
      <c r="I129" s="31">
        <v>370487.98580600001</v>
      </c>
      <c r="J129" s="31">
        <v>14335</v>
      </c>
      <c r="K129" s="31"/>
      <c r="L129" s="31">
        <v>2104133.6520219999</v>
      </c>
      <c r="M129" s="31">
        <v>289893</v>
      </c>
      <c r="N129" s="31"/>
      <c r="O129" s="22">
        <f t="shared" si="2"/>
        <v>18692304.178850003</v>
      </c>
      <c r="P129" s="22">
        <f t="shared" si="2"/>
        <v>1121942</v>
      </c>
      <c r="Q129" s="72"/>
    </row>
    <row r="130" spans="1:17" x14ac:dyDescent="0.3">
      <c r="A130" s="77"/>
      <c r="B130" s="35">
        <v>40575</v>
      </c>
      <c r="C130" s="31">
        <v>15323708.5821</v>
      </c>
      <c r="D130" s="31">
        <v>751250</v>
      </c>
      <c r="E130" s="93"/>
      <c r="F130" s="31">
        <v>1442285.805073</v>
      </c>
      <c r="G130" s="31">
        <v>97293</v>
      </c>
      <c r="H130" s="31"/>
      <c r="I130" s="31">
        <v>372322.63506300002</v>
      </c>
      <c r="J130" s="31">
        <v>14359</v>
      </c>
      <c r="K130" s="31"/>
      <c r="L130" s="31">
        <v>2076255.83693</v>
      </c>
      <c r="M130" s="31">
        <v>287263</v>
      </c>
      <c r="N130" s="31"/>
      <c r="O130" s="22">
        <f t="shared" si="2"/>
        <v>18842250.224103</v>
      </c>
      <c r="P130" s="22">
        <f t="shared" si="2"/>
        <v>1135806</v>
      </c>
      <c r="Q130" s="72"/>
    </row>
    <row r="131" spans="1:17" x14ac:dyDescent="0.3">
      <c r="A131" s="77"/>
      <c r="B131" s="35">
        <v>40603</v>
      </c>
      <c r="C131" s="25">
        <v>15551140.417300001</v>
      </c>
      <c r="D131" s="25">
        <v>748949</v>
      </c>
      <c r="E131" s="22"/>
      <c r="F131" s="25">
        <v>1457505.577881</v>
      </c>
      <c r="G131" s="25">
        <v>99354</v>
      </c>
      <c r="H131" s="25"/>
      <c r="I131" s="25">
        <v>371437.81252600002</v>
      </c>
      <c r="J131" s="25">
        <v>14325</v>
      </c>
      <c r="K131" s="25"/>
      <c r="L131" s="25">
        <v>2075192.1543680001</v>
      </c>
      <c r="M131" s="25">
        <v>288593</v>
      </c>
      <c r="N131" s="25"/>
      <c r="O131" s="22">
        <f t="shared" si="2"/>
        <v>19083838.149549</v>
      </c>
      <c r="P131" s="22">
        <f t="shared" si="2"/>
        <v>1136896</v>
      </c>
      <c r="Q131" s="72"/>
    </row>
    <row r="132" spans="1:17" x14ac:dyDescent="0.3">
      <c r="A132" s="77"/>
      <c r="B132" s="35">
        <v>40634</v>
      </c>
      <c r="C132" s="25">
        <v>15790314.011499999</v>
      </c>
      <c r="D132" s="25">
        <v>760413</v>
      </c>
      <c r="E132" s="22"/>
      <c r="F132" s="25">
        <v>1536052.5506879999</v>
      </c>
      <c r="G132" s="25">
        <v>100920</v>
      </c>
      <c r="H132" s="25"/>
      <c r="I132" s="25">
        <v>546917.17376699997</v>
      </c>
      <c r="J132" s="25">
        <v>19755</v>
      </c>
      <c r="K132" s="25"/>
      <c r="L132" s="25">
        <v>2051306.424197</v>
      </c>
      <c r="M132" s="25">
        <v>286556</v>
      </c>
      <c r="N132" s="25"/>
      <c r="O132" s="22">
        <f t="shared" si="2"/>
        <v>19377672.986384999</v>
      </c>
      <c r="P132" s="22">
        <f t="shared" si="2"/>
        <v>1147889</v>
      </c>
      <c r="Q132" s="72"/>
    </row>
    <row r="133" spans="1:17" x14ac:dyDescent="0.3">
      <c r="A133" s="77"/>
      <c r="B133" s="35">
        <v>40664</v>
      </c>
      <c r="C133" s="25">
        <v>16019202.345899999</v>
      </c>
      <c r="D133" s="25">
        <v>752658</v>
      </c>
      <c r="E133" s="22"/>
      <c r="F133" s="25">
        <v>1539311.3211389999</v>
      </c>
      <c r="G133" s="25">
        <v>101741</v>
      </c>
      <c r="H133" s="25"/>
      <c r="I133" s="25">
        <v>535156.087497</v>
      </c>
      <c r="J133" s="25">
        <v>19269</v>
      </c>
      <c r="K133" s="25"/>
      <c r="L133" s="25">
        <v>2044464.0713500001</v>
      </c>
      <c r="M133" s="25">
        <v>286955</v>
      </c>
      <c r="N133" s="25"/>
      <c r="O133" s="22">
        <f t="shared" si="2"/>
        <v>19602977.738389</v>
      </c>
      <c r="P133" s="22">
        <f t="shared" si="2"/>
        <v>1141354</v>
      </c>
      <c r="Q133" s="72"/>
    </row>
    <row r="134" spans="1:17" x14ac:dyDescent="0.3">
      <c r="A134" s="77"/>
      <c r="B134" s="35">
        <v>40695</v>
      </c>
      <c r="C134" s="25">
        <v>16273191.6099</v>
      </c>
      <c r="D134" s="25">
        <v>780930</v>
      </c>
      <c r="E134" s="22"/>
      <c r="F134" s="25">
        <v>1538697.39732</v>
      </c>
      <c r="G134" s="25">
        <v>101921</v>
      </c>
      <c r="H134" s="25"/>
      <c r="I134" s="25">
        <v>532040.99561700004</v>
      </c>
      <c r="J134" s="25">
        <v>19187</v>
      </c>
      <c r="K134" s="25"/>
      <c r="L134" s="25">
        <v>2031829.8487160001</v>
      </c>
      <c r="M134" s="25">
        <v>286787</v>
      </c>
      <c r="N134" s="25"/>
      <c r="O134" s="22">
        <f t="shared" si="2"/>
        <v>19843718.855935998</v>
      </c>
      <c r="P134" s="22">
        <f t="shared" si="2"/>
        <v>1169638</v>
      </c>
      <c r="Q134" s="72"/>
    </row>
    <row r="135" spans="1:17" x14ac:dyDescent="0.3">
      <c r="A135" s="77"/>
      <c r="B135" s="35">
        <v>40725</v>
      </c>
      <c r="C135" s="25">
        <v>16494024.690199999</v>
      </c>
      <c r="D135" s="25">
        <v>790685</v>
      </c>
      <c r="E135" s="22"/>
      <c r="F135" s="25">
        <v>1532778.1529049999</v>
      </c>
      <c r="G135" s="25">
        <v>101931</v>
      </c>
      <c r="H135" s="25"/>
      <c r="I135" s="25">
        <v>530691.86196799995</v>
      </c>
      <c r="J135" s="25">
        <v>19106</v>
      </c>
      <c r="K135" s="25"/>
      <c r="L135" s="25">
        <v>2006322.4237240001</v>
      </c>
      <c r="M135" s="25">
        <v>285349</v>
      </c>
      <c r="N135" s="25"/>
      <c r="O135" s="22">
        <f t="shared" si="2"/>
        <v>20033125.266828999</v>
      </c>
      <c r="P135" s="22">
        <f t="shared" si="2"/>
        <v>1177965</v>
      </c>
      <c r="Q135" s="72"/>
    </row>
    <row r="136" spans="1:17" x14ac:dyDescent="0.3">
      <c r="A136" s="77"/>
      <c r="B136" s="35">
        <v>40756</v>
      </c>
      <c r="C136" s="25">
        <v>16390845.7347</v>
      </c>
      <c r="D136" s="25">
        <v>778528</v>
      </c>
      <c r="E136" s="22"/>
      <c r="F136" s="25">
        <v>1533696.30846</v>
      </c>
      <c r="G136" s="25">
        <v>103372</v>
      </c>
      <c r="H136" s="25"/>
      <c r="I136" s="25">
        <v>527954.17900600005</v>
      </c>
      <c r="J136" s="25">
        <v>18985</v>
      </c>
      <c r="K136" s="25"/>
      <c r="L136" s="25">
        <v>2032119.13524</v>
      </c>
      <c r="M136" s="25">
        <v>289318</v>
      </c>
      <c r="N136" s="25"/>
      <c r="O136" s="22">
        <f t="shared" si="2"/>
        <v>19956661.178399999</v>
      </c>
      <c r="P136" s="22">
        <f t="shared" si="2"/>
        <v>1171218</v>
      </c>
      <c r="Q136" s="72"/>
    </row>
    <row r="137" spans="1:17" x14ac:dyDescent="0.3">
      <c r="A137" s="77"/>
      <c r="B137" s="35">
        <v>40787</v>
      </c>
      <c r="C137" s="25">
        <v>16830215.468199998</v>
      </c>
      <c r="D137" s="25">
        <v>784914</v>
      </c>
      <c r="E137" s="22"/>
      <c r="F137" s="25">
        <v>1527597.539776</v>
      </c>
      <c r="G137" s="25">
        <v>103198</v>
      </c>
      <c r="H137" s="25"/>
      <c r="I137" s="25">
        <v>525555.13734599994</v>
      </c>
      <c r="J137" s="25">
        <v>18980</v>
      </c>
      <c r="K137" s="25"/>
      <c r="L137" s="25">
        <v>2019764.2890649999</v>
      </c>
      <c r="M137" s="25">
        <v>288695</v>
      </c>
      <c r="N137" s="25"/>
      <c r="O137" s="22">
        <f t="shared" si="2"/>
        <v>20377577.297040999</v>
      </c>
      <c r="P137" s="22">
        <f t="shared" si="2"/>
        <v>1176807</v>
      </c>
      <c r="Q137" s="72"/>
    </row>
    <row r="138" spans="1:17" x14ac:dyDescent="0.3">
      <c r="A138" s="77"/>
      <c r="B138" s="35">
        <v>40817</v>
      </c>
      <c r="C138" s="25">
        <v>16807625.832699999</v>
      </c>
      <c r="D138" s="25">
        <v>798212</v>
      </c>
      <c r="E138" s="22"/>
      <c r="F138" s="25">
        <v>1531832.5041400001</v>
      </c>
      <c r="G138" s="25">
        <v>103400</v>
      </c>
      <c r="H138" s="25"/>
      <c r="I138" s="25">
        <v>520784.04927399999</v>
      </c>
      <c r="J138" s="25">
        <v>18817</v>
      </c>
      <c r="K138" s="25"/>
      <c r="L138" s="25">
        <v>2009764.543608</v>
      </c>
      <c r="M138" s="25">
        <v>288549</v>
      </c>
      <c r="N138" s="25"/>
      <c r="O138" s="22">
        <f t="shared" si="2"/>
        <v>20349222.880447999</v>
      </c>
      <c r="P138" s="22">
        <f t="shared" si="2"/>
        <v>1190161</v>
      </c>
      <c r="Q138" s="72"/>
    </row>
    <row r="139" spans="1:17" x14ac:dyDescent="0.3">
      <c r="A139" s="77"/>
      <c r="B139" s="35">
        <v>40848</v>
      </c>
      <c r="C139" s="25">
        <v>17062833.3761</v>
      </c>
      <c r="D139" s="25">
        <v>800069</v>
      </c>
      <c r="E139" s="22"/>
      <c r="F139" s="25">
        <v>1537784.4583990001</v>
      </c>
      <c r="G139" s="25">
        <v>104346</v>
      </c>
      <c r="H139" s="25"/>
      <c r="I139" s="25">
        <v>519307.374365</v>
      </c>
      <c r="J139" s="25">
        <v>18719</v>
      </c>
      <c r="K139" s="25"/>
      <c r="L139" s="25">
        <v>1995035.9798030001</v>
      </c>
      <c r="M139" s="25">
        <v>288662</v>
      </c>
      <c r="N139" s="25"/>
      <c r="O139" s="22">
        <f t="shared" si="2"/>
        <v>20595653.814302001</v>
      </c>
      <c r="P139" s="22">
        <f t="shared" si="2"/>
        <v>1193077</v>
      </c>
      <c r="Q139" s="72"/>
    </row>
    <row r="140" spans="1:17" x14ac:dyDescent="0.3">
      <c r="A140" s="14"/>
      <c r="B140" s="28">
        <v>40878</v>
      </c>
      <c r="C140" s="29">
        <v>17375852.678300001</v>
      </c>
      <c r="D140" s="29">
        <v>807845</v>
      </c>
      <c r="E140" s="40"/>
      <c r="F140" s="29">
        <v>1546712.1535779999</v>
      </c>
      <c r="G140" s="29">
        <v>104205</v>
      </c>
      <c r="H140" s="29"/>
      <c r="I140" s="29">
        <v>517437.18155199999</v>
      </c>
      <c r="J140" s="29">
        <v>18645</v>
      </c>
      <c r="K140" s="29"/>
      <c r="L140" s="29">
        <v>1990512.8412309999</v>
      </c>
      <c r="M140" s="29">
        <v>278991</v>
      </c>
      <c r="N140" s="29"/>
      <c r="O140" s="29">
        <f t="shared" si="2"/>
        <v>20913077.673109002</v>
      </c>
      <c r="P140" s="29">
        <f t="shared" si="2"/>
        <v>1191041</v>
      </c>
      <c r="Q140" s="72"/>
    </row>
    <row r="141" spans="1:17" x14ac:dyDescent="0.3">
      <c r="A141" s="77"/>
      <c r="B141" s="43">
        <v>40909</v>
      </c>
      <c r="C141" s="22">
        <v>17580398.4901</v>
      </c>
      <c r="D141" s="22">
        <v>819843</v>
      </c>
      <c r="E141" s="22"/>
      <c r="F141" s="22">
        <v>1542184.171846</v>
      </c>
      <c r="G141" s="22">
        <v>104055</v>
      </c>
      <c r="H141" s="22"/>
      <c r="I141" s="22">
        <v>524553.16735500004</v>
      </c>
      <c r="J141" s="22">
        <v>19019</v>
      </c>
      <c r="K141" s="22"/>
      <c r="L141" s="22">
        <v>1982568.763455</v>
      </c>
      <c r="M141" s="22">
        <v>278858</v>
      </c>
      <c r="N141" s="22"/>
      <c r="O141" s="22">
        <f t="shared" si="2"/>
        <v>21105151.425401002</v>
      </c>
      <c r="P141" s="22">
        <f t="shared" si="2"/>
        <v>1202756</v>
      </c>
      <c r="Q141" s="72"/>
    </row>
    <row r="142" spans="1:17" x14ac:dyDescent="0.3">
      <c r="A142" s="77"/>
      <c r="B142" s="41">
        <v>40940</v>
      </c>
      <c r="C142" s="36">
        <v>17807731.992600001</v>
      </c>
      <c r="D142" s="36">
        <v>837287</v>
      </c>
      <c r="E142" s="36"/>
      <c r="F142" s="36">
        <v>1528500.7493189999</v>
      </c>
      <c r="G142" s="36">
        <v>103256</v>
      </c>
      <c r="H142" s="36"/>
      <c r="I142" s="36">
        <v>527659.30754099996</v>
      </c>
      <c r="J142" s="36">
        <v>19351</v>
      </c>
      <c r="K142" s="36"/>
      <c r="L142" s="36">
        <v>1962673.690522</v>
      </c>
      <c r="M142" s="36">
        <v>277514</v>
      </c>
      <c r="N142" s="36"/>
      <c r="O142" s="36">
        <f t="shared" si="2"/>
        <v>21298906.432441</v>
      </c>
      <c r="P142" s="36">
        <f t="shared" si="2"/>
        <v>1218057</v>
      </c>
      <c r="Q142" s="72"/>
    </row>
    <row r="143" spans="1:17" x14ac:dyDescent="0.3">
      <c r="A143" s="77"/>
      <c r="B143" s="41">
        <v>40969</v>
      </c>
      <c r="C143" s="36">
        <v>18051590.9375</v>
      </c>
      <c r="D143" s="36">
        <v>836464</v>
      </c>
      <c r="E143" s="36"/>
      <c r="F143" s="36">
        <v>1531770.536974</v>
      </c>
      <c r="G143" s="36">
        <v>103377</v>
      </c>
      <c r="H143" s="36"/>
      <c r="I143" s="36">
        <v>527973.28035799996</v>
      </c>
      <c r="J143" s="36">
        <v>19330</v>
      </c>
      <c r="K143" s="36"/>
      <c r="L143" s="36">
        <v>1954710.8295730001</v>
      </c>
      <c r="M143" s="36">
        <v>277889</v>
      </c>
      <c r="N143" s="36"/>
      <c r="O143" s="36">
        <f t="shared" si="2"/>
        <v>21538072.304047</v>
      </c>
      <c r="P143" s="36">
        <f t="shared" si="2"/>
        <v>1217730</v>
      </c>
      <c r="Q143" s="72"/>
    </row>
    <row r="144" spans="1:17" x14ac:dyDescent="0.3">
      <c r="A144" s="77"/>
      <c r="B144" s="41">
        <v>41000</v>
      </c>
      <c r="C144" s="36">
        <v>18277282.9102</v>
      </c>
      <c r="D144" s="36">
        <v>841307</v>
      </c>
      <c r="E144" s="36"/>
      <c r="F144" s="36">
        <v>1531417.884361</v>
      </c>
      <c r="G144" s="36">
        <v>103153</v>
      </c>
      <c r="H144" s="36"/>
      <c r="I144" s="36">
        <v>527598.89323399996</v>
      </c>
      <c r="J144" s="36">
        <v>19228</v>
      </c>
      <c r="K144" s="36"/>
      <c r="L144" s="36">
        <v>1938449.3011320001</v>
      </c>
      <c r="M144" s="36">
        <v>277229</v>
      </c>
      <c r="N144" s="36"/>
      <c r="O144" s="36">
        <f t="shared" si="2"/>
        <v>21747150.095693</v>
      </c>
      <c r="P144" s="36">
        <f t="shared" si="2"/>
        <v>1221689</v>
      </c>
      <c r="Q144" s="72"/>
    </row>
    <row r="145" spans="1:17" x14ac:dyDescent="0.3">
      <c r="A145" s="77"/>
      <c r="B145" s="41">
        <v>41030</v>
      </c>
      <c r="C145" s="36">
        <v>18491097.356400002</v>
      </c>
      <c r="D145" s="36">
        <v>844273</v>
      </c>
      <c r="E145" s="36"/>
      <c r="F145" s="36">
        <v>1523674.4525049999</v>
      </c>
      <c r="G145" s="36">
        <v>103223</v>
      </c>
      <c r="H145" s="36"/>
      <c r="I145" s="36">
        <v>526078.37853600003</v>
      </c>
      <c r="J145" s="36">
        <v>19193</v>
      </c>
      <c r="K145" s="36"/>
      <c r="L145" s="36">
        <v>1921707.169617</v>
      </c>
      <c r="M145" s="36">
        <v>277453</v>
      </c>
      <c r="N145" s="36"/>
      <c r="O145" s="36">
        <f t="shared" si="2"/>
        <v>21936478.978522003</v>
      </c>
      <c r="P145" s="36">
        <f t="shared" si="2"/>
        <v>1224949</v>
      </c>
      <c r="Q145" s="72"/>
    </row>
    <row r="146" spans="1:17" x14ac:dyDescent="0.3">
      <c r="A146" s="77"/>
      <c r="B146" s="41">
        <v>41061</v>
      </c>
      <c r="C146" s="36">
        <v>18720977.684700001</v>
      </c>
      <c r="D146" s="36">
        <v>859480</v>
      </c>
      <c r="E146" s="36"/>
      <c r="F146" s="36">
        <v>1520414.257711</v>
      </c>
      <c r="G146" s="36">
        <v>103332</v>
      </c>
      <c r="H146" s="36"/>
      <c r="I146" s="36">
        <v>525266.12504800002</v>
      </c>
      <c r="J146" s="36">
        <v>19176</v>
      </c>
      <c r="K146" s="36"/>
      <c r="L146" s="36">
        <v>1903965.857937</v>
      </c>
      <c r="M146" s="36">
        <v>277144</v>
      </c>
      <c r="N146" s="36"/>
      <c r="O146" s="36">
        <f t="shared" si="2"/>
        <v>22145357.800348002</v>
      </c>
      <c r="P146" s="36">
        <f t="shared" si="2"/>
        <v>1239956</v>
      </c>
      <c r="Q146" s="72"/>
    </row>
    <row r="147" spans="1:17" x14ac:dyDescent="0.3">
      <c r="A147" s="77"/>
      <c r="B147" s="41">
        <v>41091</v>
      </c>
      <c r="C147" s="36">
        <v>18865453.9067</v>
      </c>
      <c r="D147" s="36">
        <v>861576</v>
      </c>
      <c r="E147" s="36"/>
      <c r="F147" s="36">
        <v>1508141.0537370001</v>
      </c>
      <c r="G147" s="36">
        <v>103187</v>
      </c>
      <c r="H147" s="36"/>
      <c r="I147" s="36">
        <v>523913.52385100001</v>
      </c>
      <c r="J147" s="36">
        <v>19152</v>
      </c>
      <c r="K147" s="36"/>
      <c r="L147" s="36">
        <v>1880856.9433810001</v>
      </c>
      <c r="M147" s="36">
        <v>277053</v>
      </c>
      <c r="N147" s="36"/>
      <c r="O147" s="36">
        <f t="shared" si="2"/>
        <v>22254451.903818</v>
      </c>
      <c r="P147" s="36">
        <f t="shared" si="2"/>
        <v>1241816</v>
      </c>
      <c r="Q147" s="72"/>
    </row>
    <row r="148" spans="1:17" x14ac:dyDescent="0.3">
      <c r="A148" s="77"/>
      <c r="B148" s="41">
        <v>41122</v>
      </c>
      <c r="C148" s="36">
        <v>19077662.4734</v>
      </c>
      <c r="D148" s="36">
        <v>869959</v>
      </c>
      <c r="E148" s="36"/>
      <c r="F148" s="36">
        <v>1499905.5000990001</v>
      </c>
      <c r="G148" s="36">
        <v>103253</v>
      </c>
      <c r="H148" s="36"/>
      <c r="I148" s="36">
        <v>522545.08116100001</v>
      </c>
      <c r="J148" s="36">
        <v>19151</v>
      </c>
      <c r="K148" s="36"/>
      <c r="L148" s="36">
        <v>1862513.6271800001</v>
      </c>
      <c r="M148" s="36">
        <v>277324</v>
      </c>
      <c r="N148" s="36"/>
      <c r="O148" s="36">
        <f t="shared" si="2"/>
        <v>22440081.600679003</v>
      </c>
      <c r="P148" s="36">
        <f t="shared" si="2"/>
        <v>1250536</v>
      </c>
      <c r="Q148" s="72"/>
    </row>
    <row r="149" spans="1:17" x14ac:dyDescent="0.3">
      <c r="A149" s="77"/>
      <c r="B149" s="41">
        <v>41153</v>
      </c>
      <c r="C149" s="36">
        <v>19266489.941</v>
      </c>
      <c r="D149" s="36">
        <v>893251</v>
      </c>
      <c r="E149" s="36"/>
      <c r="F149" s="36">
        <v>1491619.869222</v>
      </c>
      <c r="G149" s="36">
        <v>102801</v>
      </c>
      <c r="H149" s="36"/>
      <c r="I149" s="36">
        <v>522796.78213900002</v>
      </c>
      <c r="J149" s="36">
        <v>19146</v>
      </c>
      <c r="K149" s="36"/>
      <c r="L149" s="36">
        <v>1840562.2002379999</v>
      </c>
      <c r="M149" s="36">
        <v>276197</v>
      </c>
      <c r="N149" s="36"/>
      <c r="O149" s="36">
        <f t="shared" si="2"/>
        <v>22598672.01046</v>
      </c>
      <c r="P149" s="36">
        <f t="shared" si="2"/>
        <v>1272249</v>
      </c>
      <c r="Q149" s="72"/>
    </row>
    <row r="150" spans="1:17" x14ac:dyDescent="0.3">
      <c r="A150" s="77"/>
      <c r="B150" s="41">
        <v>41183</v>
      </c>
      <c r="C150" s="36">
        <v>19576296.6635</v>
      </c>
      <c r="D150" s="36">
        <v>886399</v>
      </c>
      <c r="E150" s="36"/>
      <c r="F150" s="36">
        <v>1496872.3887700001</v>
      </c>
      <c r="G150" s="36">
        <v>102878</v>
      </c>
      <c r="H150" s="36"/>
      <c r="I150" s="36">
        <v>522599.01697</v>
      </c>
      <c r="J150" s="36">
        <v>19062</v>
      </c>
      <c r="K150" s="36"/>
      <c r="L150" s="36">
        <v>1833646.9755800001</v>
      </c>
      <c r="M150" s="36">
        <v>276330</v>
      </c>
      <c r="N150" s="36"/>
      <c r="O150" s="36">
        <f t="shared" si="2"/>
        <v>22906816.027850002</v>
      </c>
      <c r="P150" s="36">
        <f t="shared" si="2"/>
        <v>1265607</v>
      </c>
      <c r="Q150" s="72"/>
    </row>
    <row r="151" spans="1:17" x14ac:dyDescent="0.3">
      <c r="A151" s="77"/>
      <c r="B151" s="41">
        <v>41214</v>
      </c>
      <c r="C151" s="36">
        <v>19907052.457400002</v>
      </c>
      <c r="D151" s="36">
        <v>896502</v>
      </c>
      <c r="E151" s="36"/>
      <c r="F151" s="36">
        <v>1498677.8395070001</v>
      </c>
      <c r="G151" s="36">
        <v>102513</v>
      </c>
      <c r="H151" s="36"/>
      <c r="I151" s="36">
        <v>524739.978489</v>
      </c>
      <c r="J151" s="36">
        <v>19010</v>
      </c>
      <c r="K151" s="36"/>
      <c r="L151" s="36">
        <v>1825024.6229290001</v>
      </c>
      <c r="M151" s="36">
        <v>276115</v>
      </c>
      <c r="N151" s="36"/>
      <c r="O151" s="36">
        <f t="shared" si="2"/>
        <v>23230754.919836</v>
      </c>
      <c r="P151" s="36">
        <f t="shared" si="2"/>
        <v>1275130</v>
      </c>
      <c r="Q151" s="72"/>
    </row>
    <row r="152" spans="1:17" x14ac:dyDescent="0.3">
      <c r="A152" s="77"/>
      <c r="B152" s="92">
        <v>41244</v>
      </c>
      <c r="C152" s="93">
        <v>20132467.546100002</v>
      </c>
      <c r="D152" s="93">
        <v>912746</v>
      </c>
      <c r="E152" s="93"/>
      <c r="F152" s="93">
        <v>1484671.204564</v>
      </c>
      <c r="G152" s="93">
        <v>102329</v>
      </c>
      <c r="H152" s="93"/>
      <c r="I152" s="93">
        <v>532693.33108000003</v>
      </c>
      <c r="J152" s="93">
        <v>19156</v>
      </c>
      <c r="K152" s="93"/>
      <c r="L152" s="93">
        <v>1808508.145949</v>
      </c>
      <c r="M152" s="93">
        <v>262832</v>
      </c>
      <c r="N152" s="93"/>
      <c r="O152" s="93">
        <f t="shared" si="2"/>
        <v>23425646.896613002</v>
      </c>
      <c r="P152" s="93">
        <f t="shared" si="2"/>
        <v>1277907</v>
      </c>
      <c r="Q152" s="72"/>
    </row>
    <row r="153" spans="1:17" x14ac:dyDescent="0.3">
      <c r="A153" s="44"/>
      <c r="B153" s="43">
        <v>41275</v>
      </c>
      <c r="C153" s="45">
        <v>20324594.289299998</v>
      </c>
      <c r="D153" s="45">
        <v>910527</v>
      </c>
      <c r="E153" s="45"/>
      <c r="F153" s="45">
        <v>1475409.731713</v>
      </c>
      <c r="G153" s="45">
        <v>101779</v>
      </c>
      <c r="H153" s="45"/>
      <c r="I153" s="45">
        <v>534204.72567499999</v>
      </c>
      <c r="J153" s="45">
        <v>19212</v>
      </c>
      <c r="K153" s="45"/>
      <c r="L153" s="45">
        <v>1775340.5084589999</v>
      </c>
      <c r="M153" s="45">
        <v>260885</v>
      </c>
      <c r="N153" s="45"/>
      <c r="O153" s="45">
        <f t="shared" ref="O153:P198" si="3">+L153+F153+C153</f>
        <v>23575344.529471997</v>
      </c>
      <c r="P153" s="45">
        <f t="shared" si="3"/>
        <v>1273191</v>
      </c>
      <c r="Q153" s="72"/>
    </row>
    <row r="154" spans="1:17" x14ac:dyDescent="0.3">
      <c r="A154" s="77"/>
      <c r="B154" s="41">
        <v>41306</v>
      </c>
      <c r="C154" s="36">
        <v>20890932.668299999</v>
      </c>
      <c r="D154" s="36">
        <v>933991</v>
      </c>
      <c r="E154" s="36"/>
      <c r="F154" s="36">
        <v>1476455.15182</v>
      </c>
      <c r="G154" s="36">
        <v>101623</v>
      </c>
      <c r="H154" s="36"/>
      <c r="I154" s="36">
        <v>533665.36346200004</v>
      </c>
      <c r="J154" s="36">
        <v>19169</v>
      </c>
      <c r="K154" s="36"/>
      <c r="L154" s="36">
        <v>1754738.0214809999</v>
      </c>
      <c r="M154" s="36">
        <v>259453</v>
      </c>
      <c r="N154" s="36"/>
      <c r="O154" s="36">
        <f t="shared" si="3"/>
        <v>24122125.841600999</v>
      </c>
      <c r="P154" s="36">
        <f t="shared" si="3"/>
        <v>1295067</v>
      </c>
      <c r="Q154" s="72"/>
    </row>
    <row r="155" spans="1:17" x14ac:dyDescent="0.3">
      <c r="A155" s="77"/>
      <c r="B155" s="41">
        <v>41334</v>
      </c>
      <c r="C155" s="36">
        <v>20838570.6481</v>
      </c>
      <c r="D155" s="36">
        <v>938553</v>
      </c>
      <c r="E155" s="36"/>
      <c r="F155" s="36">
        <v>1475742.4516360001</v>
      </c>
      <c r="G155" s="36">
        <v>101912</v>
      </c>
      <c r="H155" s="36"/>
      <c r="I155" s="36">
        <v>533315.23860299995</v>
      </c>
      <c r="J155" s="36">
        <v>19121</v>
      </c>
      <c r="K155" s="36"/>
      <c r="L155" s="36">
        <v>1746733.7049139999</v>
      </c>
      <c r="M155" s="36">
        <v>259810</v>
      </c>
      <c r="N155" s="36"/>
      <c r="O155" s="36">
        <f t="shared" si="3"/>
        <v>24061046.804650001</v>
      </c>
      <c r="P155" s="36">
        <f t="shared" si="3"/>
        <v>1300275</v>
      </c>
      <c r="Q155" s="72"/>
    </row>
    <row r="156" spans="1:17" x14ac:dyDescent="0.3">
      <c r="A156" s="77"/>
      <c r="B156" s="41">
        <v>41365</v>
      </c>
      <c r="C156" s="36">
        <v>21130935.518300001</v>
      </c>
      <c r="D156" s="36">
        <v>932863</v>
      </c>
      <c r="E156" s="36"/>
      <c r="F156" s="36">
        <v>1461057.2619179999</v>
      </c>
      <c r="G156" s="36">
        <v>102047</v>
      </c>
      <c r="H156" s="36"/>
      <c r="I156" s="36">
        <v>544038.53964199999</v>
      </c>
      <c r="J156" s="36">
        <v>19463</v>
      </c>
      <c r="K156" s="36"/>
      <c r="L156" s="36">
        <v>1734791.4346400001</v>
      </c>
      <c r="M156" s="36">
        <v>260214</v>
      </c>
      <c r="N156" s="36"/>
      <c r="O156" s="36">
        <f t="shared" si="3"/>
        <v>24326784.214857999</v>
      </c>
      <c r="P156" s="36">
        <f t="shared" si="3"/>
        <v>1295124</v>
      </c>
      <c r="Q156" s="72"/>
    </row>
    <row r="157" spans="1:17" x14ac:dyDescent="0.3">
      <c r="A157" s="77"/>
      <c r="B157" s="41">
        <v>41395</v>
      </c>
      <c r="C157" s="36">
        <v>21284934.836800002</v>
      </c>
      <c r="D157" s="36">
        <v>935349</v>
      </c>
      <c r="E157" s="36"/>
      <c r="F157" s="36">
        <v>1449103.2094980001</v>
      </c>
      <c r="G157" s="36">
        <v>101534</v>
      </c>
      <c r="H157" s="36"/>
      <c r="I157" s="36">
        <v>532525.922869</v>
      </c>
      <c r="J157" s="36">
        <v>19132</v>
      </c>
      <c r="K157" s="36"/>
      <c r="L157" s="36">
        <v>1700129.161943</v>
      </c>
      <c r="M157" s="36">
        <v>258999</v>
      </c>
      <c r="N157" s="36"/>
      <c r="O157" s="36">
        <f t="shared" si="3"/>
        <v>24434167.208241001</v>
      </c>
      <c r="P157" s="36">
        <f t="shared" si="3"/>
        <v>1295882</v>
      </c>
      <c r="Q157" s="72"/>
    </row>
    <row r="158" spans="1:17" x14ac:dyDescent="0.3">
      <c r="A158" s="77"/>
      <c r="B158" s="41">
        <v>41426</v>
      </c>
      <c r="C158" s="36">
        <v>21791707.913600001</v>
      </c>
      <c r="D158" s="36">
        <v>955445</v>
      </c>
      <c r="E158" s="36"/>
      <c r="F158" s="36">
        <v>1467916.6110169999</v>
      </c>
      <c r="G158" s="36">
        <v>101938</v>
      </c>
      <c r="H158" s="36"/>
      <c r="I158" s="36">
        <v>531945.46923199994</v>
      </c>
      <c r="J158" s="36">
        <v>19127</v>
      </c>
      <c r="K158" s="36"/>
      <c r="L158" s="36">
        <v>1687777.410502</v>
      </c>
      <c r="M158" s="36">
        <v>259408</v>
      </c>
      <c r="N158" s="36"/>
      <c r="O158" s="36">
        <f t="shared" si="3"/>
        <v>24947401.935119003</v>
      </c>
      <c r="P158" s="36">
        <f t="shared" si="3"/>
        <v>1316791</v>
      </c>
      <c r="Q158" s="72"/>
    </row>
    <row r="159" spans="1:17" x14ac:dyDescent="0.3">
      <c r="A159" s="77"/>
      <c r="B159" s="41">
        <v>41456</v>
      </c>
      <c r="C159" s="36">
        <v>21769217.995099999</v>
      </c>
      <c r="D159" s="36">
        <v>949894</v>
      </c>
      <c r="E159" s="36"/>
      <c r="F159" s="36">
        <v>1444756.981196</v>
      </c>
      <c r="G159" s="36">
        <v>101652</v>
      </c>
      <c r="H159" s="36"/>
      <c r="I159" s="36">
        <v>540065.80281499994</v>
      </c>
      <c r="J159" s="36">
        <v>19221</v>
      </c>
      <c r="K159" s="36"/>
      <c r="L159" s="36">
        <v>1664876.2476890001</v>
      </c>
      <c r="M159" s="36">
        <v>258132</v>
      </c>
      <c r="N159" s="36"/>
      <c r="O159" s="36">
        <f t="shared" si="3"/>
        <v>24878851.223984998</v>
      </c>
      <c r="P159" s="36">
        <f t="shared" si="3"/>
        <v>1309678</v>
      </c>
      <c r="Q159" s="72"/>
    </row>
    <row r="160" spans="1:17" x14ac:dyDescent="0.3">
      <c r="A160" s="77"/>
      <c r="B160" s="41">
        <v>41487</v>
      </c>
      <c r="C160" s="36">
        <v>22055592.991599999</v>
      </c>
      <c r="D160" s="36">
        <v>964827</v>
      </c>
      <c r="E160" s="36"/>
      <c r="F160" s="36">
        <v>1432180.7102340001</v>
      </c>
      <c r="G160" s="36">
        <v>101176</v>
      </c>
      <c r="H160" s="36"/>
      <c r="I160" s="36">
        <v>555769.00881899998</v>
      </c>
      <c r="J160" s="36">
        <v>19414</v>
      </c>
      <c r="K160" s="36"/>
      <c r="L160" s="36">
        <v>1650283.932398</v>
      </c>
      <c r="M160" s="36">
        <v>257262</v>
      </c>
      <c r="N160" s="36"/>
      <c r="O160" s="36">
        <f t="shared" si="3"/>
        <v>25138057.634232</v>
      </c>
      <c r="P160" s="36">
        <f t="shared" si="3"/>
        <v>1323265</v>
      </c>
      <c r="Q160" s="72"/>
    </row>
    <row r="161" spans="1:17" x14ac:dyDescent="0.3">
      <c r="A161" s="77"/>
      <c r="B161" s="41">
        <v>41518</v>
      </c>
      <c r="C161" s="36">
        <v>22316999.486099999</v>
      </c>
      <c r="D161" s="36">
        <v>969939</v>
      </c>
      <c r="E161" s="36"/>
      <c r="F161" s="36">
        <v>1432042.2374799999</v>
      </c>
      <c r="G161" s="36">
        <v>101102</v>
      </c>
      <c r="H161" s="36"/>
      <c r="I161" s="36">
        <v>559671.25523799995</v>
      </c>
      <c r="J161" s="36">
        <v>19378</v>
      </c>
      <c r="K161" s="36"/>
      <c r="L161" s="36">
        <v>1634431.3517769999</v>
      </c>
      <c r="M161" s="36">
        <v>256483</v>
      </c>
      <c r="N161" s="36"/>
      <c r="O161" s="36">
        <f t="shared" si="3"/>
        <v>25383473.075356998</v>
      </c>
      <c r="P161" s="36">
        <f t="shared" si="3"/>
        <v>1327524</v>
      </c>
      <c r="Q161" s="72"/>
    </row>
    <row r="162" spans="1:17" x14ac:dyDescent="0.3">
      <c r="A162" s="77"/>
      <c r="B162" s="41">
        <v>41548</v>
      </c>
      <c r="C162" s="36">
        <v>22659293.627300002</v>
      </c>
      <c r="D162" s="36">
        <v>974499</v>
      </c>
      <c r="E162" s="36"/>
      <c r="F162" s="36">
        <v>1444790.820419</v>
      </c>
      <c r="G162" s="36">
        <v>101324</v>
      </c>
      <c r="H162" s="36"/>
      <c r="I162" s="36">
        <v>560994.29931200005</v>
      </c>
      <c r="J162" s="36">
        <v>19383</v>
      </c>
      <c r="K162" s="36"/>
      <c r="L162" s="36">
        <v>1620951.5295529999</v>
      </c>
      <c r="M162" s="36">
        <v>255807</v>
      </c>
      <c r="N162" s="36"/>
      <c r="O162" s="36">
        <f t="shared" si="3"/>
        <v>25725035.977272</v>
      </c>
      <c r="P162" s="36">
        <f t="shared" si="3"/>
        <v>1331630</v>
      </c>
      <c r="Q162" s="72"/>
    </row>
    <row r="163" spans="1:17" x14ac:dyDescent="0.3">
      <c r="A163" s="77"/>
      <c r="B163" s="41">
        <v>41579</v>
      </c>
      <c r="C163" s="36">
        <v>22849107.973200001</v>
      </c>
      <c r="D163" s="36">
        <v>984043</v>
      </c>
      <c r="E163" s="36"/>
      <c r="F163" s="36">
        <v>1451274.5672850001</v>
      </c>
      <c r="G163" s="36">
        <v>101327</v>
      </c>
      <c r="H163" s="36"/>
      <c r="I163" s="36">
        <v>562587.69726799999</v>
      </c>
      <c r="J163" s="36">
        <v>19372</v>
      </c>
      <c r="K163" s="36"/>
      <c r="L163" s="36">
        <v>1599808.3410479999</v>
      </c>
      <c r="M163" s="36">
        <v>254431</v>
      </c>
      <c r="N163" s="36"/>
      <c r="O163" s="36">
        <f t="shared" si="3"/>
        <v>25900190.881533001</v>
      </c>
      <c r="P163" s="36">
        <f t="shared" si="3"/>
        <v>1339801</v>
      </c>
      <c r="Q163" s="72"/>
    </row>
    <row r="164" spans="1:17" x14ac:dyDescent="0.3">
      <c r="A164" s="77"/>
      <c r="B164" s="92">
        <v>41609</v>
      </c>
      <c r="C164" s="93">
        <v>23193526.753899999</v>
      </c>
      <c r="D164" s="93">
        <v>989776</v>
      </c>
      <c r="E164" s="93"/>
      <c r="F164" s="93">
        <v>1459779.8609180001</v>
      </c>
      <c r="G164" s="93">
        <v>101435</v>
      </c>
      <c r="H164" s="93"/>
      <c r="I164" s="93">
        <v>567652.27527600003</v>
      </c>
      <c r="J164" s="93">
        <v>19455</v>
      </c>
      <c r="K164" s="93"/>
      <c r="L164" s="93">
        <v>1585307.1228740001</v>
      </c>
      <c r="M164" s="93">
        <v>238877</v>
      </c>
      <c r="N164" s="93"/>
      <c r="O164" s="93">
        <f t="shared" si="3"/>
        <v>26238613.737691998</v>
      </c>
      <c r="P164" s="93">
        <f t="shared" si="3"/>
        <v>1330088</v>
      </c>
      <c r="Q164" s="72"/>
    </row>
    <row r="165" spans="1:17" x14ac:dyDescent="0.3">
      <c r="A165" s="44"/>
      <c r="B165" s="43">
        <v>41640</v>
      </c>
      <c r="C165" s="47">
        <v>23583605.27</v>
      </c>
      <c r="D165" s="47">
        <v>995744</v>
      </c>
      <c r="E165" s="47"/>
      <c r="F165" s="47">
        <v>1469276.6469419999</v>
      </c>
      <c r="G165" s="47">
        <v>101458</v>
      </c>
      <c r="H165" s="47"/>
      <c r="I165" s="47">
        <v>571357.05784699996</v>
      </c>
      <c r="J165" s="47">
        <v>19383</v>
      </c>
      <c r="K165" s="47"/>
      <c r="L165" s="47">
        <v>1570616.680558</v>
      </c>
      <c r="M165" s="47">
        <v>236761</v>
      </c>
      <c r="N165" s="47"/>
      <c r="O165" s="47">
        <f t="shared" si="3"/>
        <v>26623498.5975</v>
      </c>
      <c r="P165" s="47">
        <f t="shared" si="3"/>
        <v>1333963</v>
      </c>
      <c r="Q165" s="72"/>
    </row>
    <row r="166" spans="1:17" x14ac:dyDescent="0.3">
      <c r="A166" s="77"/>
      <c r="B166" s="41">
        <v>41671</v>
      </c>
      <c r="C166" s="36">
        <v>23895655.427700002</v>
      </c>
      <c r="D166" s="36">
        <v>1011143</v>
      </c>
      <c r="E166" s="36"/>
      <c r="F166" s="36">
        <v>1472983.1184980001</v>
      </c>
      <c r="G166" s="36">
        <v>101404</v>
      </c>
      <c r="H166" s="36"/>
      <c r="I166" s="36">
        <v>580493.65834099997</v>
      </c>
      <c r="J166" s="36">
        <v>19454</v>
      </c>
      <c r="K166" s="36"/>
      <c r="L166" s="36">
        <v>1553536.6384149999</v>
      </c>
      <c r="M166" s="36">
        <v>234973</v>
      </c>
      <c r="N166" s="36"/>
      <c r="O166" s="36">
        <f t="shared" si="3"/>
        <v>26922175.184613001</v>
      </c>
      <c r="P166" s="36">
        <f t="shared" si="3"/>
        <v>1347520</v>
      </c>
      <c r="Q166" s="72"/>
    </row>
    <row r="167" spans="1:17" x14ac:dyDescent="0.3">
      <c r="A167" s="77"/>
      <c r="B167" s="41">
        <v>41699</v>
      </c>
      <c r="C167" s="36">
        <v>24271426.107299998</v>
      </c>
      <c r="D167" s="36">
        <v>1007189</v>
      </c>
      <c r="E167" s="36"/>
      <c r="F167" s="36">
        <v>1534030.6074689999</v>
      </c>
      <c r="G167" s="36">
        <v>106532</v>
      </c>
      <c r="H167" s="36"/>
      <c r="I167" s="36">
        <v>586560.40050700004</v>
      </c>
      <c r="J167" s="36">
        <v>19559</v>
      </c>
      <c r="K167" s="36"/>
      <c r="L167" s="36">
        <v>1570221.6438229999</v>
      </c>
      <c r="M167" s="36">
        <v>240243</v>
      </c>
      <c r="N167" s="36"/>
      <c r="O167" s="36">
        <f t="shared" si="3"/>
        <v>27375678.358591996</v>
      </c>
      <c r="P167" s="36">
        <f t="shared" si="3"/>
        <v>1353964</v>
      </c>
      <c r="Q167" s="72"/>
    </row>
    <row r="168" spans="1:17" x14ac:dyDescent="0.3">
      <c r="A168" s="77"/>
      <c r="B168" s="41">
        <v>41730</v>
      </c>
      <c r="C168" s="36">
        <v>24689174.105099998</v>
      </c>
      <c r="D168" s="36">
        <v>1018847</v>
      </c>
      <c r="E168" s="36"/>
      <c r="F168" s="36">
        <v>1506664.552045</v>
      </c>
      <c r="G168" s="36">
        <v>102274</v>
      </c>
      <c r="H168" s="36"/>
      <c r="I168" s="36">
        <v>616595.33602000005</v>
      </c>
      <c r="J168" s="36">
        <v>20098</v>
      </c>
      <c r="K168" s="36"/>
      <c r="L168" s="36">
        <v>1552486.2804030001</v>
      </c>
      <c r="M168" s="36">
        <v>234964</v>
      </c>
      <c r="N168" s="36"/>
      <c r="O168" s="36">
        <f t="shared" si="3"/>
        <v>27748324.937547997</v>
      </c>
      <c r="P168" s="36">
        <f t="shared" si="3"/>
        <v>1356085</v>
      </c>
      <c r="Q168" s="72"/>
    </row>
    <row r="169" spans="1:17" x14ac:dyDescent="0.3">
      <c r="A169" s="77"/>
      <c r="B169" s="41">
        <v>41760</v>
      </c>
      <c r="C169" s="36">
        <v>25071643.184500001</v>
      </c>
      <c r="D169" s="36">
        <v>1017196</v>
      </c>
      <c r="E169" s="36"/>
      <c r="F169" s="36">
        <v>1494108.60736</v>
      </c>
      <c r="G169" s="36">
        <v>101598</v>
      </c>
      <c r="H169" s="36"/>
      <c r="I169" s="36">
        <v>602783.88415299996</v>
      </c>
      <c r="J169" s="36">
        <v>19547</v>
      </c>
      <c r="K169" s="36"/>
      <c r="L169" s="36">
        <v>1521528.2970100001</v>
      </c>
      <c r="M169" s="36">
        <v>232932</v>
      </c>
      <c r="N169" s="36"/>
      <c r="O169" s="36">
        <f t="shared" si="3"/>
        <v>28087280.08887</v>
      </c>
      <c r="P169" s="36">
        <f t="shared" si="3"/>
        <v>1351726</v>
      </c>
      <c r="Q169" s="72"/>
    </row>
    <row r="170" spans="1:17" x14ac:dyDescent="0.3">
      <c r="A170" s="77"/>
      <c r="B170" s="41">
        <v>41791</v>
      </c>
      <c r="C170" s="36">
        <v>25416428.484299999</v>
      </c>
      <c r="D170" s="36">
        <v>1023156</v>
      </c>
      <c r="E170" s="36"/>
      <c r="F170" s="36">
        <v>1488298.559571</v>
      </c>
      <c r="G170" s="36">
        <v>101835</v>
      </c>
      <c r="H170" s="36"/>
      <c r="I170" s="36">
        <v>622082.84170600004</v>
      </c>
      <c r="J170" s="36">
        <v>19742</v>
      </c>
      <c r="K170" s="36"/>
      <c r="L170" s="36">
        <v>1510864.156096</v>
      </c>
      <c r="M170" s="36">
        <v>232557</v>
      </c>
      <c r="N170" s="36"/>
      <c r="O170" s="36">
        <f t="shared" si="3"/>
        <v>28415591.199966997</v>
      </c>
      <c r="P170" s="36">
        <f t="shared" si="3"/>
        <v>1357548</v>
      </c>
      <c r="Q170" s="72"/>
    </row>
    <row r="171" spans="1:17" x14ac:dyDescent="0.3">
      <c r="A171" s="77"/>
      <c r="B171" s="41">
        <v>41821</v>
      </c>
      <c r="C171" s="36">
        <v>25688526.488899998</v>
      </c>
      <c r="D171" s="36">
        <v>1027004</v>
      </c>
      <c r="E171" s="36"/>
      <c r="F171" s="36">
        <v>1488197.969092</v>
      </c>
      <c r="G171" s="36">
        <v>102043</v>
      </c>
      <c r="H171" s="36"/>
      <c r="I171" s="36">
        <v>627184.39772999997</v>
      </c>
      <c r="J171" s="36">
        <v>19771</v>
      </c>
      <c r="K171" s="36"/>
      <c r="L171" s="36">
        <v>1494942.7481889999</v>
      </c>
      <c r="M171" s="36">
        <v>232058</v>
      </c>
      <c r="N171" s="36"/>
      <c r="O171" s="36">
        <f t="shared" si="3"/>
        <v>28671667.206180997</v>
      </c>
      <c r="P171" s="36">
        <f t="shared" si="3"/>
        <v>1361105</v>
      </c>
      <c r="Q171" s="72"/>
    </row>
    <row r="172" spans="1:17" x14ac:dyDescent="0.3">
      <c r="A172" s="77"/>
      <c r="B172" s="41">
        <v>41852</v>
      </c>
      <c r="C172" s="36">
        <v>26027813.613499999</v>
      </c>
      <c r="D172" s="36">
        <v>1050918</v>
      </c>
      <c r="E172" s="36"/>
      <c r="F172" s="36">
        <v>1488173.6477260001</v>
      </c>
      <c r="G172" s="36">
        <v>102044</v>
      </c>
      <c r="H172" s="36"/>
      <c r="I172" s="36">
        <v>628911.91359200003</v>
      </c>
      <c r="J172" s="36">
        <v>19746</v>
      </c>
      <c r="K172" s="36"/>
      <c r="L172" s="36">
        <v>1476930.9274190001</v>
      </c>
      <c r="M172" s="36">
        <v>231163</v>
      </c>
      <c r="N172" s="36"/>
      <c r="O172" s="36">
        <f t="shared" si="3"/>
        <v>28992918.188644998</v>
      </c>
      <c r="P172" s="36">
        <f t="shared" si="3"/>
        <v>1384125</v>
      </c>
      <c r="Q172" s="72"/>
    </row>
    <row r="173" spans="1:17" x14ac:dyDescent="0.3">
      <c r="A173" s="77"/>
      <c r="B173" s="41">
        <v>41883</v>
      </c>
      <c r="C173" s="36">
        <v>26411535.487599999</v>
      </c>
      <c r="D173" s="36">
        <v>1054141</v>
      </c>
      <c r="E173" s="36"/>
      <c r="F173" s="36">
        <v>1487180.750483</v>
      </c>
      <c r="G173" s="36">
        <v>101952</v>
      </c>
      <c r="H173" s="36"/>
      <c r="I173" s="36">
        <v>630970.73291599995</v>
      </c>
      <c r="J173" s="36">
        <v>19749</v>
      </c>
      <c r="K173" s="36"/>
      <c r="L173" s="36">
        <v>1462757.7635339999</v>
      </c>
      <c r="M173" s="36">
        <v>230668</v>
      </c>
      <c r="N173" s="36"/>
      <c r="O173" s="36">
        <f t="shared" si="3"/>
        <v>29361474.001617</v>
      </c>
      <c r="P173" s="36">
        <f t="shared" si="3"/>
        <v>1386761</v>
      </c>
      <c r="Q173" s="72"/>
    </row>
    <row r="174" spans="1:17" x14ac:dyDescent="0.3">
      <c r="A174" s="77"/>
      <c r="B174" s="41">
        <v>41913</v>
      </c>
      <c r="C174" s="36">
        <v>26902268.839499999</v>
      </c>
      <c r="D174" s="36">
        <v>1061901</v>
      </c>
      <c r="E174" s="36"/>
      <c r="F174" s="36">
        <v>1489496.3929260001</v>
      </c>
      <c r="G174" s="36">
        <v>101581</v>
      </c>
      <c r="H174" s="36"/>
      <c r="I174" s="36">
        <v>636356.52558000002</v>
      </c>
      <c r="J174" s="36">
        <v>19710</v>
      </c>
      <c r="K174" s="36"/>
      <c r="L174" s="36">
        <v>1450359.3723200001</v>
      </c>
      <c r="M174" s="36">
        <v>229954</v>
      </c>
      <c r="N174" s="36"/>
      <c r="O174" s="36">
        <f t="shared" si="3"/>
        <v>29842124.604745999</v>
      </c>
      <c r="P174" s="36">
        <f t="shared" si="3"/>
        <v>1393436</v>
      </c>
      <c r="Q174" s="72"/>
    </row>
    <row r="175" spans="1:17" x14ac:dyDescent="0.3">
      <c r="A175" s="77"/>
      <c r="B175" s="41">
        <v>41944</v>
      </c>
      <c r="C175" s="36">
        <v>27439111.583900001</v>
      </c>
      <c r="D175" s="36">
        <v>1079697</v>
      </c>
      <c r="E175" s="36"/>
      <c r="F175" s="36">
        <v>1500065.537459</v>
      </c>
      <c r="G175" s="36">
        <v>101358</v>
      </c>
      <c r="H175" s="36"/>
      <c r="I175" s="36">
        <v>639979.958094</v>
      </c>
      <c r="J175" s="36">
        <v>19636</v>
      </c>
      <c r="K175" s="36"/>
      <c r="L175" s="36">
        <v>1449923.9828999999</v>
      </c>
      <c r="M175" s="36">
        <v>229670</v>
      </c>
      <c r="N175" s="36"/>
      <c r="O175" s="36">
        <f t="shared" si="3"/>
        <v>30389101.104258999</v>
      </c>
      <c r="P175" s="36">
        <f t="shared" si="3"/>
        <v>1410725</v>
      </c>
      <c r="Q175" s="72"/>
    </row>
    <row r="176" spans="1:17" x14ac:dyDescent="0.3">
      <c r="A176" s="77"/>
      <c r="B176" s="92">
        <v>41974</v>
      </c>
      <c r="C176" s="93">
        <v>27828827.761100002</v>
      </c>
      <c r="D176" s="93">
        <v>1074040</v>
      </c>
      <c r="E176" s="93"/>
      <c r="F176" s="93">
        <v>1506342.375647</v>
      </c>
      <c r="G176" s="93">
        <v>100863</v>
      </c>
      <c r="H176" s="93"/>
      <c r="I176" s="93">
        <v>639104.82143200003</v>
      </c>
      <c r="J176" s="93">
        <v>19575</v>
      </c>
      <c r="K176" s="93"/>
      <c r="L176" s="93">
        <v>1423097.563443</v>
      </c>
      <c r="M176" s="93">
        <v>211675</v>
      </c>
      <c r="N176" s="93"/>
      <c r="O176" s="93">
        <f t="shared" si="3"/>
        <v>30758267.70019</v>
      </c>
      <c r="P176" s="93">
        <f t="shared" si="3"/>
        <v>1386578</v>
      </c>
      <c r="Q176" s="72"/>
    </row>
    <row r="177" spans="1:17" x14ac:dyDescent="0.3">
      <c r="A177" s="44"/>
      <c r="B177" s="43">
        <v>42005</v>
      </c>
      <c r="C177" s="47">
        <v>28026181.311999999</v>
      </c>
      <c r="D177" s="47">
        <v>1088745</v>
      </c>
      <c r="E177" s="47"/>
      <c r="F177" s="47">
        <v>1496180.0561190001</v>
      </c>
      <c r="G177" s="47">
        <v>100557</v>
      </c>
      <c r="H177" s="47"/>
      <c r="I177" s="47">
        <v>637478.31560199999</v>
      </c>
      <c r="J177" s="47">
        <v>19518</v>
      </c>
      <c r="K177" s="47"/>
      <c r="L177" s="47">
        <v>1397297.797363</v>
      </c>
      <c r="M177" s="47">
        <v>209846</v>
      </c>
      <c r="N177" s="47"/>
      <c r="O177" s="47">
        <f t="shared" si="3"/>
        <v>30919659.165482</v>
      </c>
      <c r="P177" s="47">
        <f t="shared" si="3"/>
        <v>1399148</v>
      </c>
      <c r="Q177" s="72"/>
    </row>
    <row r="178" spans="1:17" x14ac:dyDescent="0.3">
      <c r="A178" s="77"/>
      <c r="B178" s="41">
        <v>42036</v>
      </c>
      <c r="C178" s="36">
        <v>28245118.347100001</v>
      </c>
      <c r="D178" s="36">
        <v>1108317</v>
      </c>
      <c r="E178" s="36"/>
      <c r="F178" s="36">
        <v>1500540.386502</v>
      </c>
      <c r="G178" s="36">
        <v>100630</v>
      </c>
      <c r="H178" s="36"/>
      <c r="I178" s="36">
        <v>636356.83665700001</v>
      </c>
      <c r="J178" s="36">
        <v>19504</v>
      </c>
      <c r="K178" s="36"/>
      <c r="L178" s="36">
        <v>1387082.385331</v>
      </c>
      <c r="M178" s="36">
        <v>209434</v>
      </c>
      <c r="N178" s="36"/>
      <c r="O178" s="36">
        <f t="shared" si="3"/>
        <v>31132741.118933</v>
      </c>
      <c r="P178" s="36">
        <f t="shared" si="3"/>
        <v>1418381</v>
      </c>
      <c r="Q178" s="72"/>
    </row>
    <row r="179" spans="1:17" x14ac:dyDescent="0.3">
      <c r="A179" s="77"/>
      <c r="B179" s="41">
        <v>42064</v>
      </c>
      <c r="C179" s="36">
        <v>28636952.345199998</v>
      </c>
      <c r="D179" s="36">
        <v>1092484</v>
      </c>
      <c r="E179" s="36"/>
      <c r="F179" s="36">
        <v>1512106.0856000001</v>
      </c>
      <c r="G179" s="36">
        <v>101248</v>
      </c>
      <c r="H179" s="36"/>
      <c r="I179" s="36">
        <v>636481.76911800005</v>
      </c>
      <c r="J179" s="36">
        <v>19449</v>
      </c>
      <c r="K179" s="36"/>
      <c r="L179" s="36">
        <v>1370211.7437849999</v>
      </c>
      <c r="M179" s="36">
        <v>208797</v>
      </c>
      <c r="N179" s="36"/>
      <c r="O179" s="36">
        <f t="shared" si="3"/>
        <v>31519270.174585</v>
      </c>
      <c r="P179" s="36">
        <f t="shared" si="3"/>
        <v>1402529</v>
      </c>
      <c r="Q179" s="72"/>
    </row>
    <row r="180" spans="1:17" x14ac:dyDescent="0.3">
      <c r="A180" s="77"/>
      <c r="B180" s="41">
        <v>42095</v>
      </c>
      <c r="C180" s="36">
        <v>29157320.399500001</v>
      </c>
      <c r="D180" s="36">
        <v>1103846</v>
      </c>
      <c r="E180" s="36"/>
      <c r="F180" s="36">
        <v>1505226.394935</v>
      </c>
      <c r="G180" s="36">
        <v>101127</v>
      </c>
      <c r="H180" s="36"/>
      <c r="I180" s="36">
        <v>664209.81267599994</v>
      </c>
      <c r="J180" s="36">
        <v>20237</v>
      </c>
      <c r="K180" s="36"/>
      <c r="L180" s="36">
        <v>1366773.9757050001</v>
      </c>
      <c r="M180" s="36">
        <v>209182</v>
      </c>
      <c r="N180" s="36"/>
      <c r="O180" s="36">
        <f t="shared" si="3"/>
        <v>32029320.77014</v>
      </c>
      <c r="P180" s="36">
        <f t="shared" si="3"/>
        <v>1414155</v>
      </c>
      <c r="Q180" s="72"/>
    </row>
    <row r="181" spans="1:17" x14ac:dyDescent="0.3">
      <c r="A181" s="77"/>
      <c r="B181" s="41">
        <v>42125</v>
      </c>
      <c r="C181" s="36">
        <v>29625403.021000002</v>
      </c>
      <c r="D181" s="36">
        <v>1117391</v>
      </c>
      <c r="E181" s="36"/>
      <c r="F181" s="36">
        <v>1506877.528962</v>
      </c>
      <c r="G181" s="36">
        <v>100623</v>
      </c>
      <c r="H181" s="36"/>
      <c r="I181" s="36">
        <v>662312.84802399995</v>
      </c>
      <c r="J181" s="36">
        <v>19947</v>
      </c>
      <c r="K181" s="36"/>
      <c r="L181" s="36">
        <v>1344627.7283660001</v>
      </c>
      <c r="M181" s="36">
        <v>207464</v>
      </c>
      <c r="N181" s="36"/>
      <c r="O181" s="36">
        <f t="shared" si="3"/>
        <v>32476908.278328001</v>
      </c>
      <c r="P181" s="36">
        <f t="shared" si="3"/>
        <v>1425478</v>
      </c>
      <c r="Q181" s="72"/>
    </row>
    <row r="182" spans="1:17" x14ac:dyDescent="0.3">
      <c r="A182" s="77"/>
      <c r="B182" s="41">
        <v>42156</v>
      </c>
      <c r="C182" s="36">
        <v>30015158.2106</v>
      </c>
      <c r="D182" s="36">
        <v>1116146</v>
      </c>
      <c r="E182" s="36"/>
      <c r="F182" s="36">
        <v>1514816.221102</v>
      </c>
      <c r="G182" s="36">
        <v>100728</v>
      </c>
      <c r="H182" s="36"/>
      <c r="I182" s="36">
        <v>664158.57507999998</v>
      </c>
      <c r="J182" s="36">
        <v>19935</v>
      </c>
      <c r="K182" s="36"/>
      <c r="L182" s="36">
        <v>1334989.0540700001</v>
      </c>
      <c r="M182" s="36">
        <v>207495</v>
      </c>
      <c r="N182" s="36"/>
      <c r="O182" s="36">
        <f t="shared" si="3"/>
        <v>32864963.485771999</v>
      </c>
      <c r="P182" s="36">
        <f t="shared" si="3"/>
        <v>1424369</v>
      </c>
      <c r="Q182" s="72"/>
    </row>
    <row r="183" spans="1:17" x14ac:dyDescent="0.3">
      <c r="A183" s="77"/>
      <c r="B183" s="41">
        <v>42186</v>
      </c>
      <c r="C183" s="36">
        <v>30424759.947299998</v>
      </c>
      <c r="D183" s="36">
        <v>1118613</v>
      </c>
      <c r="E183" s="36"/>
      <c r="F183" s="36">
        <v>1525476.7823059999</v>
      </c>
      <c r="G183" s="36">
        <v>100758</v>
      </c>
      <c r="H183" s="36"/>
      <c r="I183" s="36">
        <v>663961.317897</v>
      </c>
      <c r="J183" s="36">
        <v>19892</v>
      </c>
      <c r="K183" s="36"/>
      <c r="L183" s="36">
        <v>1322841.021278</v>
      </c>
      <c r="M183" s="36">
        <v>207062</v>
      </c>
      <c r="N183" s="36"/>
      <c r="O183" s="36">
        <f t="shared" si="3"/>
        <v>33273077.750883996</v>
      </c>
      <c r="P183" s="36">
        <f t="shared" si="3"/>
        <v>1426433</v>
      </c>
      <c r="Q183" s="72"/>
    </row>
    <row r="184" spans="1:17" x14ac:dyDescent="0.3">
      <c r="A184" s="77"/>
      <c r="B184" s="41">
        <v>42217</v>
      </c>
      <c r="C184" s="36">
        <v>30832821.9976</v>
      </c>
      <c r="D184" s="36">
        <v>1123068</v>
      </c>
      <c r="E184" s="36"/>
      <c r="F184" s="36">
        <v>1531906.4409010001</v>
      </c>
      <c r="G184" s="36">
        <v>100692</v>
      </c>
      <c r="H184" s="36"/>
      <c r="I184" s="36">
        <v>668111.69848599995</v>
      </c>
      <c r="J184" s="36">
        <v>19866</v>
      </c>
      <c r="K184" s="36"/>
      <c r="L184" s="36">
        <v>1308841.3294859999</v>
      </c>
      <c r="M184" s="36">
        <v>206647</v>
      </c>
      <c r="N184" s="36"/>
      <c r="O184" s="36">
        <f t="shared" si="3"/>
        <v>33673569.767986998</v>
      </c>
      <c r="P184" s="36">
        <f t="shared" si="3"/>
        <v>1430407</v>
      </c>
      <c r="Q184" s="72"/>
    </row>
    <row r="185" spans="1:17" x14ac:dyDescent="0.3">
      <c r="A185" s="77"/>
      <c r="B185" s="41">
        <v>42248</v>
      </c>
      <c r="C185" s="36">
        <v>31337992.3902</v>
      </c>
      <c r="D185" s="36">
        <v>1136528</v>
      </c>
      <c r="E185" s="36"/>
      <c r="F185" s="36">
        <v>1551199.636191</v>
      </c>
      <c r="G185" s="36">
        <v>100593</v>
      </c>
      <c r="H185" s="36"/>
      <c r="I185" s="36">
        <v>665968.73854299996</v>
      </c>
      <c r="J185" s="36">
        <v>19702</v>
      </c>
      <c r="K185" s="36"/>
      <c r="L185" s="36">
        <v>1300347.6721290001</v>
      </c>
      <c r="M185" s="36">
        <v>206213</v>
      </c>
      <c r="N185" s="36"/>
      <c r="O185" s="36">
        <f t="shared" si="3"/>
        <v>34189539.698519997</v>
      </c>
      <c r="P185" s="36">
        <f t="shared" si="3"/>
        <v>1443334</v>
      </c>
      <c r="Q185" s="72"/>
    </row>
    <row r="186" spans="1:17" x14ac:dyDescent="0.3">
      <c r="A186" s="77"/>
      <c r="B186" s="41">
        <v>42278</v>
      </c>
      <c r="C186" s="36">
        <v>31832738.9571</v>
      </c>
      <c r="D186" s="36">
        <v>1119529</v>
      </c>
      <c r="E186" s="36"/>
      <c r="F186" s="36">
        <v>1559565.4195129999</v>
      </c>
      <c r="G186" s="36">
        <v>100320</v>
      </c>
      <c r="H186" s="36"/>
      <c r="I186" s="36">
        <v>666403.00923600001</v>
      </c>
      <c r="J186" s="36">
        <v>19605</v>
      </c>
      <c r="K186" s="36"/>
      <c r="L186" s="36">
        <v>1287533.4312809999</v>
      </c>
      <c r="M186" s="36">
        <v>205502</v>
      </c>
      <c r="N186" s="36"/>
      <c r="O186" s="36">
        <f t="shared" si="3"/>
        <v>34679837.807893999</v>
      </c>
      <c r="P186" s="36">
        <f t="shared" si="3"/>
        <v>1425351</v>
      </c>
      <c r="Q186" s="72"/>
    </row>
    <row r="187" spans="1:17" x14ac:dyDescent="0.3">
      <c r="A187" s="77"/>
      <c r="B187" s="41">
        <v>42309</v>
      </c>
      <c r="C187" s="36">
        <v>32305238.235599998</v>
      </c>
      <c r="D187" s="36">
        <v>1123761</v>
      </c>
      <c r="E187" s="36"/>
      <c r="F187" s="36">
        <v>1571895.2318299999</v>
      </c>
      <c r="G187" s="36">
        <v>100274</v>
      </c>
      <c r="H187" s="36"/>
      <c r="I187" s="36">
        <v>667906.84733000002</v>
      </c>
      <c r="J187" s="36">
        <v>19536</v>
      </c>
      <c r="K187" s="36"/>
      <c r="L187" s="36">
        <v>1274874.746153</v>
      </c>
      <c r="M187" s="36">
        <v>204934</v>
      </c>
      <c r="N187" s="36"/>
      <c r="O187" s="36">
        <f t="shared" si="3"/>
        <v>35152008.213583</v>
      </c>
      <c r="P187" s="36">
        <f t="shared" si="3"/>
        <v>1428969</v>
      </c>
      <c r="Q187" s="72"/>
    </row>
    <row r="188" spans="1:17" x14ac:dyDescent="0.3">
      <c r="A188" s="14"/>
      <c r="B188" s="48">
        <v>42339</v>
      </c>
      <c r="C188" s="40">
        <v>32731050.6272</v>
      </c>
      <c r="D188" s="40">
        <v>1133609</v>
      </c>
      <c r="E188" s="40"/>
      <c r="F188" s="40">
        <v>1566902.8304059999</v>
      </c>
      <c r="G188" s="40">
        <v>99794</v>
      </c>
      <c r="H188" s="40"/>
      <c r="I188" s="40">
        <v>676630.34306900005</v>
      </c>
      <c r="J188" s="40">
        <v>19567</v>
      </c>
      <c r="K188" s="40"/>
      <c r="L188" s="40">
        <v>1257894.849288</v>
      </c>
      <c r="M188" s="40">
        <v>189438</v>
      </c>
      <c r="N188" s="40"/>
      <c r="O188" s="40">
        <f t="shared" si="3"/>
        <v>35555848.306893997</v>
      </c>
      <c r="P188" s="40">
        <f t="shared" si="3"/>
        <v>1422841</v>
      </c>
      <c r="Q188" s="72"/>
    </row>
    <row r="189" spans="1:17" x14ac:dyDescent="0.3">
      <c r="A189" s="77"/>
      <c r="B189" s="41">
        <v>42370</v>
      </c>
      <c r="C189" s="36">
        <v>32996980.044199999</v>
      </c>
      <c r="D189" s="36">
        <v>1151858</v>
      </c>
      <c r="E189" s="36"/>
      <c r="F189" s="36">
        <v>1569382.892097</v>
      </c>
      <c r="G189" s="36">
        <v>99502</v>
      </c>
      <c r="H189" s="36"/>
      <c r="I189" s="36">
        <v>676865.49077999999</v>
      </c>
      <c r="J189" s="36">
        <v>19462</v>
      </c>
      <c r="K189" s="36"/>
      <c r="L189" s="36">
        <v>1237864.608028</v>
      </c>
      <c r="M189" s="36">
        <v>187528</v>
      </c>
      <c r="N189" s="36"/>
      <c r="O189" s="36">
        <f t="shared" si="3"/>
        <v>35804227.544325002</v>
      </c>
      <c r="P189" s="36">
        <f t="shared" si="3"/>
        <v>1438888</v>
      </c>
      <c r="Q189" s="72"/>
    </row>
    <row r="190" spans="1:17" x14ac:dyDescent="0.3">
      <c r="A190" s="77"/>
      <c r="B190" s="41">
        <v>42401</v>
      </c>
      <c r="C190" s="36">
        <v>33655052.996799998</v>
      </c>
      <c r="D190" s="36">
        <v>1150317</v>
      </c>
      <c r="E190" s="36"/>
      <c r="F190" s="36">
        <v>1574226.107234</v>
      </c>
      <c r="G190" s="36">
        <v>99170</v>
      </c>
      <c r="H190" s="36"/>
      <c r="I190" s="36">
        <v>677430.05481799995</v>
      </c>
      <c r="J190" s="36">
        <v>19375</v>
      </c>
      <c r="K190" s="36"/>
      <c r="L190" s="36">
        <v>1223864.1778450001</v>
      </c>
      <c r="M190" s="36">
        <v>186430</v>
      </c>
      <c r="N190" s="36"/>
      <c r="O190" s="36">
        <f t="shared" si="3"/>
        <v>36453143.281879</v>
      </c>
      <c r="P190" s="36">
        <f t="shared" si="3"/>
        <v>1435917</v>
      </c>
      <c r="Q190" s="72"/>
    </row>
    <row r="191" spans="1:17" x14ac:dyDescent="0.3">
      <c r="A191" s="77"/>
      <c r="B191" s="41">
        <v>42430</v>
      </c>
      <c r="C191" s="36">
        <v>33672999.994800001</v>
      </c>
      <c r="D191" s="36">
        <v>1143744</v>
      </c>
      <c r="E191" s="36"/>
      <c r="F191" s="36">
        <v>1580533.486331</v>
      </c>
      <c r="G191" s="36">
        <v>99084</v>
      </c>
      <c r="H191" s="36"/>
      <c r="I191" s="36">
        <v>681615.07277099998</v>
      </c>
      <c r="J191" s="36">
        <v>19365</v>
      </c>
      <c r="K191" s="36"/>
      <c r="L191" s="36">
        <v>1215132.8231619999</v>
      </c>
      <c r="M191" s="36">
        <v>186214</v>
      </c>
      <c r="N191" s="36"/>
      <c r="O191" s="36">
        <f t="shared" si="3"/>
        <v>36468666.304292999</v>
      </c>
      <c r="P191" s="36">
        <f t="shared" si="3"/>
        <v>1429042</v>
      </c>
      <c r="Q191" s="72"/>
    </row>
    <row r="192" spans="1:17" x14ac:dyDescent="0.3">
      <c r="A192" s="77"/>
      <c r="B192" s="41">
        <v>42461</v>
      </c>
      <c r="C192" s="36">
        <v>33998702.976400003</v>
      </c>
      <c r="D192" s="36">
        <v>1196985</v>
      </c>
      <c r="E192" s="36"/>
      <c r="F192" s="36">
        <v>1585943.3071940001</v>
      </c>
      <c r="G192" s="36">
        <v>99317</v>
      </c>
      <c r="H192" s="36"/>
      <c r="I192" s="36">
        <v>573090.63939300005</v>
      </c>
      <c r="J192" s="36">
        <v>15065</v>
      </c>
      <c r="K192" s="36"/>
      <c r="L192" s="36">
        <v>1210569.8007360001</v>
      </c>
      <c r="M192" s="36">
        <v>186177</v>
      </c>
      <c r="N192" s="36"/>
      <c r="O192" s="36">
        <f t="shared" si="3"/>
        <v>36795216.08433</v>
      </c>
      <c r="P192" s="36">
        <f t="shared" si="3"/>
        <v>1482479</v>
      </c>
      <c r="Q192" s="72"/>
    </row>
    <row r="193" spans="1:17" x14ac:dyDescent="0.3">
      <c r="A193" s="77"/>
      <c r="B193" s="41">
        <v>42491</v>
      </c>
      <c r="C193" s="36">
        <v>34316732.605999999</v>
      </c>
      <c r="D193" s="36">
        <v>1184469</v>
      </c>
      <c r="E193" s="36"/>
      <c r="F193" s="36">
        <v>1586836.054063</v>
      </c>
      <c r="G193" s="36">
        <v>98879</v>
      </c>
      <c r="H193" s="36"/>
      <c r="I193" s="36">
        <v>575620.52852699999</v>
      </c>
      <c r="J193" s="36">
        <v>15056</v>
      </c>
      <c r="K193" s="36"/>
      <c r="L193" s="36">
        <v>1189393.9984800001</v>
      </c>
      <c r="M193" s="36">
        <v>185144</v>
      </c>
      <c r="N193" s="36"/>
      <c r="O193" s="36">
        <f t="shared" si="3"/>
        <v>37092962.658542998</v>
      </c>
      <c r="P193" s="36">
        <f t="shared" si="3"/>
        <v>1468492</v>
      </c>
      <c r="Q193" s="72"/>
    </row>
    <row r="194" spans="1:17" x14ac:dyDescent="0.3">
      <c r="A194" s="77"/>
      <c r="B194" s="41">
        <v>42522</v>
      </c>
      <c r="C194" s="36">
        <v>34604062.313699998</v>
      </c>
      <c r="D194" s="36">
        <v>1197433</v>
      </c>
      <c r="E194" s="36"/>
      <c r="F194" s="36">
        <v>1583452.125307</v>
      </c>
      <c r="G194" s="36">
        <v>98519</v>
      </c>
      <c r="H194" s="36"/>
      <c r="I194" s="36">
        <v>697263.65543799999</v>
      </c>
      <c r="J194" s="36">
        <v>19374</v>
      </c>
      <c r="K194" s="36"/>
      <c r="L194" s="36">
        <v>1175807.1454119999</v>
      </c>
      <c r="M194" s="36">
        <v>184673</v>
      </c>
      <c r="N194" s="36"/>
      <c r="O194" s="36">
        <f t="shared" si="3"/>
        <v>37363321.584418997</v>
      </c>
      <c r="P194" s="36">
        <f t="shared" si="3"/>
        <v>1480625</v>
      </c>
      <c r="Q194" s="72"/>
    </row>
    <row r="195" spans="1:17" x14ac:dyDescent="0.3">
      <c r="A195" s="77"/>
      <c r="B195" s="41">
        <v>42552</v>
      </c>
      <c r="C195" s="36">
        <v>34880267.6624</v>
      </c>
      <c r="D195" s="36">
        <v>1210814</v>
      </c>
      <c r="E195" s="36"/>
      <c r="F195" s="36">
        <v>1591502.7743019999</v>
      </c>
      <c r="G195" s="36">
        <v>98181</v>
      </c>
      <c r="H195" s="36"/>
      <c r="I195" s="36">
        <v>700177.77022099996</v>
      </c>
      <c r="J195" s="36">
        <v>19331</v>
      </c>
      <c r="K195" s="36"/>
      <c r="L195" s="36">
        <v>1158510.6864720001</v>
      </c>
      <c r="M195" s="36">
        <v>183512</v>
      </c>
      <c r="N195" s="36"/>
      <c r="O195" s="36">
        <f t="shared" si="3"/>
        <v>37630281.123173997</v>
      </c>
      <c r="P195" s="36">
        <f t="shared" si="3"/>
        <v>1492507</v>
      </c>
      <c r="Q195" s="72"/>
    </row>
    <row r="196" spans="1:17" x14ac:dyDescent="0.3">
      <c r="A196" s="77"/>
      <c r="B196" s="41">
        <v>42583</v>
      </c>
      <c r="C196" s="36">
        <v>35172821.310400002</v>
      </c>
      <c r="D196" s="36">
        <v>1196634</v>
      </c>
      <c r="E196" s="36"/>
      <c r="F196" s="36">
        <v>1594832.2246640001</v>
      </c>
      <c r="G196" s="36">
        <v>97992</v>
      </c>
      <c r="H196" s="36"/>
      <c r="I196" s="36">
        <v>701957.53911000001</v>
      </c>
      <c r="J196" s="36">
        <v>19274</v>
      </c>
      <c r="K196" s="36"/>
      <c r="L196" s="36">
        <v>1145053.2557870001</v>
      </c>
      <c r="M196" s="36">
        <v>182993</v>
      </c>
      <c r="N196" s="36"/>
      <c r="O196" s="36">
        <f t="shared" si="3"/>
        <v>37912706.790851004</v>
      </c>
      <c r="P196" s="36">
        <f t="shared" si="3"/>
        <v>1477619</v>
      </c>
      <c r="Q196" s="72"/>
    </row>
    <row r="197" spans="1:17" x14ac:dyDescent="0.3">
      <c r="A197" s="77"/>
      <c r="B197" s="41">
        <v>42614</v>
      </c>
      <c r="C197" s="36">
        <v>35398851.052900001</v>
      </c>
      <c r="D197" s="36">
        <v>1204507</v>
      </c>
      <c r="E197" s="36"/>
      <c r="F197" s="36">
        <v>1596177.1048959999</v>
      </c>
      <c r="G197" s="36">
        <v>97777</v>
      </c>
      <c r="H197" s="36"/>
      <c r="I197" s="36">
        <v>701117.80912999995</v>
      </c>
      <c r="J197" s="36">
        <v>19237</v>
      </c>
      <c r="K197" s="36"/>
      <c r="L197" s="36">
        <v>1130528.7403760001</v>
      </c>
      <c r="M197" s="36">
        <v>182626</v>
      </c>
      <c r="N197" s="36"/>
      <c r="O197" s="36">
        <f t="shared" si="3"/>
        <v>38125556.898171999</v>
      </c>
      <c r="P197" s="36">
        <f t="shared" si="3"/>
        <v>1484910</v>
      </c>
      <c r="Q197" s="72"/>
    </row>
    <row r="198" spans="1:17" x14ac:dyDescent="0.3">
      <c r="A198" s="77"/>
      <c r="B198" s="41">
        <v>42644</v>
      </c>
      <c r="C198" s="36">
        <v>35605643.0823</v>
      </c>
      <c r="D198" s="36">
        <v>1221596</v>
      </c>
      <c r="E198" s="36"/>
      <c r="F198" s="36">
        <v>1598104.317459</v>
      </c>
      <c r="G198" s="36">
        <v>97677</v>
      </c>
      <c r="H198" s="36"/>
      <c r="I198" s="36">
        <v>704309.09074999997</v>
      </c>
      <c r="J198" s="36">
        <v>19230</v>
      </c>
      <c r="K198" s="36"/>
      <c r="L198" s="36">
        <v>1118860.764579</v>
      </c>
      <c r="M198" s="36">
        <v>182207</v>
      </c>
      <c r="N198" s="36"/>
      <c r="O198" s="36">
        <f t="shared" si="3"/>
        <v>38322608.164338</v>
      </c>
      <c r="P198" s="36">
        <f t="shared" si="3"/>
        <v>1501480</v>
      </c>
      <c r="Q198" s="72"/>
    </row>
    <row r="199" spans="1:17" x14ac:dyDescent="0.3">
      <c r="A199" s="77"/>
      <c r="B199" s="41">
        <v>42675</v>
      </c>
      <c r="C199" s="36">
        <v>35953365.002899997</v>
      </c>
      <c r="D199" s="36">
        <v>1179498</v>
      </c>
      <c r="E199" s="36"/>
      <c r="F199" s="36">
        <v>1592794.3201359999</v>
      </c>
      <c r="G199" s="36">
        <v>96983</v>
      </c>
      <c r="H199" s="36"/>
      <c r="I199" s="36">
        <v>707667.70462600002</v>
      </c>
      <c r="J199" s="36">
        <v>19173</v>
      </c>
      <c r="K199" s="36"/>
      <c r="L199" s="36">
        <v>1095355.1328110001</v>
      </c>
      <c r="M199" s="36">
        <v>180111</v>
      </c>
      <c r="N199" s="36"/>
      <c r="O199" s="36">
        <f t="shared" ref="O199:P214" si="4">+L199+F199+C199</f>
        <v>38641514.455846995</v>
      </c>
      <c r="P199" s="36">
        <f t="shared" si="4"/>
        <v>1456592</v>
      </c>
      <c r="Q199" s="72"/>
    </row>
    <row r="200" spans="1:17" x14ac:dyDescent="0.3">
      <c r="A200" s="14"/>
      <c r="B200" s="48">
        <v>42705</v>
      </c>
      <c r="C200" s="40">
        <v>36379215.371600002</v>
      </c>
      <c r="D200" s="40">
        <v>1179280</v>
      </c>
      <c r="E200" s="40"/>
      <c r="F200" s="40">
        <v>1595295.9447629999</v>
      </c>
      <c r="G200" s="40">
        <v>96455</v>
      </c>
      <c r="H200" s="40"/>
      <c r="I200" s="40">
        <v>707394.50745000003</v>
      </c>
      <c r="J200" s="40">
        <v>19128</v>
      </c>
      <c r="K200" s="40"/>
      <c r="L200" s="40">
        <v>1079705.1372150001</v>
      </c>
      <c r="M200" s="40">
        <v>163676</v>
      </c>
      <c r="N200" s="40"/>
      <c r="O200" s="40">
        <f t="shared" si="4"/>
        <v>39054216.453578003</v>
      </c>
      <c r="P200" s="40">
        <f t="shared" si="4"/>
        <v>1439411</v>
      </c>
      <c r="Q200" s="72"/>
    </row>
    <row r="201" spans="1:17" x14ac:dyDescent="0.3">
      <c r="A201" s="77"/>
      <c r="B201" s="41">
        <v>42736</v>
      </c>
      <c r="C201" s="36">
        <v>36857200.760899998</v>
      </c>
      <c r="D201" s="36">
        <v>1184262</v>
      </c>
      <c r="E201" s="36"/>
      <c r="F201" s="36">
        <v>1589512.214533</v>
      </c>
      <c r="G201" s="36">
        <v>96090</v>
      </c>
      <c r="H201" s="36"/>
      <c r="I201" s="36">
        <v>709447.43448499998</v>
      </c>
      <c r="J201" s="36">
        <v>19103</v>
      </c>
      <c r="K201" s="36"/>
      <c r="L201" s="36">
        <v>1061472.227314</v>
      </c>
      <c r="M201" s="36">
        <v>162127</v>
      </c>
      <c r="N201" s="36"/>
      <c r="O201" s="36">
        <f t="shared" si="4"/>
        <v>39508185.202747002</v>
      </c>
      <c r="P201" s="36">
        <f t="shared" si="4"/>
        <v>1442479</v>
      </c>
      <c r="Q201" s="72"/>
    </row>
    <row r="202" spans="1:17" x14ac:dyDescent="0.3">
      <c r="A202" s="77"/>
      <c r="B202" s="41">
        <v>42767</v>
      </c>
      <c r="C202" s="36">
        <v>37192470.261299998</v>
      </c>
      <c r="D202" s="36">
        <v>1200697</v>
      </c>
      <c r="E202" s="36"/>
      <c r="F202" s="36">
        <v>1587211.8179649999</v>
      </c>
      <c r="G202" s="36">
        <v>95614</v>
      </c>
      <c r="H202" s="36"/>
      <c r="I202" s="36">
        <v>716281.52061300003</v>
      </c>
      <c r="J202" s="36">
        <v>19112</v>
      </c>
      <c r="K202" s="36"/>
      <c r="L202" s="36">
        <v>1048776.2096530001</v>
      </c>
      <c r="M202" s="36">
        <v>160888</v>
      </c>
      <c r="N202" s="36"/>
      <c r="O202" s="36">
        <f t="shared" si="4"/>
        <v>39828458.288917996</v>
      </c>
      <c r="P202" s="36">
        <f t="shared" si="4"/>
        <v>1457199</v>
      </c>
      <c r="Q202" s="72"/>
    </row>
    <row r="203" spans="1:17" x14ac:dyDescent="0.3">
      <c r="A203" s="77"/>
      <c r="B203" s="41">
        <v>42795</v>
      </c>
      <c r="C203" s="36">
        <v>37644935.042400002</v>
      </c>
      <c r="D203" s="36">
        <v>1193092</v>
      </c>
      <c r="E203" s="36"/>
      <c r="F203" s="36">
        <v>1592143.1937490001</v>
      </c>
      <c r="G203" s="36">
        <v>95635</v>
      </c>
      <c r="H203" s="36"/>
      <c r="I203" s="36">
        <v>722119.73196700006</v>
      </c>
      <c r="J203" s="36">
        <v>19172</v>
      </c>
      <c r="K203" s="36"/>
      <c r="L203" s="36">
        <v>1041108.764824</v>
      </c>
      <c r="M203" s="36">
        <v>160905</v>
      </c>
      <c r="N203" s="36"/>
      <c r="O203" s="36">
        <f t="shared" si="4"/>
        <v>40278187.000973001</v>
      </c>
      <c r="P203" s="36">
        <f t="shared" si="4"/>
        <v>1449632</v>
      </c>
      <c r="Q203" s="72"/>
    </row>
    <row r="204" spans="1:17" x14ac:dyDescent="0.3">
      <c r="A204" s="77"/>
      <c r="B204" s="41">
        <v>42826</v>
      </c>
      <c r="C204" s="36">
        <v>37961557.929099999</v>
      </c>
      <c r="D204" s="36">
        <v>1221729</v>
      </c>
      <c r="E204" s="36"/>
      <c r="F204" s="36">
        <v>1602236.008465</v>
      </c>
      <c r="G204" s="36">
        <v>95556</v>
      </c>
      <c r="H204" s="36"/>
      <c r="I204" s="36">
        <v>729137.73293099995</v>
      </c>
      <c r="J204" s="36">
        <v>19290</v>
      </c>
      <c r="K204" s="36"/>
      <c r="L204" s="36">
        <v>1036276.262886</v>
      </c>
      <c r="M204" s="36">
        <v>160797</v>
      </c>
      <c r="N204" s="36"/>
      <c r="O204" s="36">
        <f t="shared" si="4"/>
        <v>40600070.200451002</v>
      </c>
      <c r="P204" s="36">
        <f t="shared" si="4"/>
        <v>1478082</v>
      </c>
      <c r="Q204" s="72"/>
    </row>
    <row r="205" spans="1:17" x14ac:dyDescent="0.3">
      <c r="A205" s="77"/>
      <c r="B205" s="41">
        <v>42856</v>
      </c>
      <c r="C205" s="36">
        <v>38375733.899599999</v>
      </c>
      <c r="D205" s="36">
        <v>1218919</v>
      </c>
      <c r="E205" s="36"/>
      <c r="F205" s="36">
        <v>1625461.8903000001</v>
      </c>
      <c r="G205" s="36">
        <v>97183</v>
      </c>
      <c r="H205" s="36"/>
      <c r="I205" s="36">
        <v>726089.64116899995</v>
      </c>
      <c r="J205" s="36">
        <v>19053</v>
      </c>
      <c r="K205" s="36"/>
      <c r="L205" s="36">
        <v>1033070.37472</v>
      </c>
      <c r="M205" s="36">
        <v>162447</v>
      </c>
      <c r="N205" s="36"/>
      <c r="O205" s="36">
        <f t="shared" si="4"/>
        <v>41034266.164619997</v>
      </c>
      <c r="P205" s="36">
        <f t="shared" si="4"/>
        <v>1478549</v>
      </c>
      <c r="Q205" s="72"/>
    </row>
    <row r="206" spans="1:17" x14ac:dyDescent="0.3">
      <c r="A206" s="77"/>
      <c r="B206" s="41">
        <v>42887</v>
      </c>
      <c r="C206" s="36">
        <v>38722456.146700002</v>
      </c>
      <c r="D206" s="36">
        <v>1232592</v>
      </c>
      <c r="E206" s="36"/>
      <c r="F206" s="36">
        <v>1602708.411326</v>
      </c>
      <c r="G206" s="36">
        <v>94749</v>
      </c>
      <c r="H206" s="36"/>
      <c r="I206" s="36">
        <v>728680.773835</v>
      </c>
      <c r="J206" s="36">
        <v>19045</v>
      </c>
      <c r="K206" s="36"/>
      <c r="L206" s="36">
        <v>1019308.821654</v>
      </c>
      <c r="M206" s="36">
        <v>162127</v>
      </c>
      <c r="N206" s="36"/>
      <c r="O206" s="36">
        <f t="shared" si="4"/>
        <v>41344473.37968</v>
      </c>
      <c r="P206" s="36">
        <f t="shared" si="4"/>
        <v>1489468</v>
      </c>
      <c r="Q206" s="72"/>
    </row>
    <row r="207" spans="1:17" x14ac:dyDescent="0.3">
      <c r="A207" s="77"/>
      <c r="B207" s="41">
        <v>42917</v>
      </c>
      <c r="C207" s="36">
        <v>38912454.336000003</v>
      </c>
      <c r="D207" s="36">
        <v>1231504</v>
      </c>
      <c r="E207" s="36"/>
      <c r="F207" s="36">
        <v>1605046.4177339999</v>
      </c>
      <c r="G207" s="36">
        <v>94803</v>
      </c>
      <c r="H207" s="36"/>
      <c r="I207" s="36">
        <v>728630.83099399996</v>
      </c>
      <c r="J207" s="36">
        <v>19026</v>
      </c>
      <c r="K207" s="36"/>
      <c r="L207" s="36">
        <v>1002118.425031</v>
      </c>
      <c r="M207" s="36">
        <v>161709</v>
      </c>
      <c r="N207" s="36"/>
      <c r="O207" s="36">
        <f t="shared" si="4"/>
        <v>41519619.178764999</v>
      </c>
      <c r="P207" s="36">
        <f t="shared" si="4"/>
        <v>1488016</v>
      </c>
      <c r="Q207" s="72"/>
    </row>
    <row r="208" spans="1:17" x14ac:dyDescent="0.3">
      <c r="A208" s="77"/>
      <c r="B208" s="41">
        <v>42948</v>
      </c>
      <c r="C208" s="36">
        <v>39221672.149800003</v>
      </c>
      <c r="D208" s="36">
        <v>1240545</v>
      </c>
      <c r="E208" s="36"/>
      <c r="F208" s="36">
        <v>1613513.815618</v>
      </c>
      <c r="G208" s="36">
        <v>94802</v>
      </c>
      <c r="H208" s="36"/>
      <c r="I208" s="36">
        <v>729115.18596699997</v>
      </c>
      <c r="J208" s="36">
        <v>18916</v>
      </c>
      <c r="K208" s="36"/>
      <c r="L208" s="36">
        <v>988210.51498199999</v>
      </c>
      <c r="M208" s="36">
        <v>161353</v>
      </c>
      <c r="N208" s="36"/>
      <c r="O208" s="36">
        <f t="shared" si="4"/>
        <v>41823396.480400003</v>
      </c>
      <c r="P208" s="36">
        <f t="shared" si="4"/>
        <v>1496700</v>
      </c>
      <c r="Q208" s="72"/>
    </row>
    <row r="209" spans="1:17" x14ac:dyDescent="0.3">
      <c r="A209" s="77"/>
      <c r="B209" s="41">
        <v>42979</v>
      </c>
      <c r="C209" s="36">
        <v>39631602.8913</v>
      </c>
      <c r="D209" s="36">
        <v>1262399</v>
      </c>
      <c r="E209" s="36"/>
      <c r="F209" s="36">
        <v>1629266.847609</v>
      </c>
      <c r="G209" s="36">
        <v>94746</v>
      </c>
      <c r="H209" s="36"/>
      <c r="I209" s="36">
        <v>728087.67936499999</v>
      </c>
      <c r="J209" s="36">
        <v>18839</v>
      </c>
      <c r="K209" s="36"/>
      <c r="L209" s="36">
        <v>974763.34525699995</v>
      </c>
      <c r="M209" s="36">
        <v>160912</v>
      </c>
      <c r="N209" s="36"/>
      <c r="O209" s="36">
        <f t="shared" si="4"/>
        <v>42235633.084165998</v>
      </c>
      <c r="P209" s="36">
        <f t="shared" si="4"/>
        <v>1518057</v>
      </c>
      <c r="Q209" s="72"/>
    </row>
    <row r="210" spans="1:17" x14ac:dyDescent="0.3">
      <c r="A210" s="77"/>
      <c r="B210" s="41">
        <v>43009</v>
      </c>
      <c r="C210" s="36">
        <v>39885694.883000001</v>
      </c>
      <c r="D210" s="36">
        <v>1253753</v>
      </c>
      <c r="E210" s="36"/>
      <c r="F210" s="36">
        <v>1640750.6096610001</v>
      </c>
      <c r="G210" s="36">
        <v>96618</v>
      </c>
      <c r="H210" s="36"/>
      <c r="I210" s="36">
        <v>722973.89462399995</v>
      </c>
      <c r="J210" s="36">
        <v>18717</v>
      </c>
      <c r="K210" s="36"/>
      <c r="L210" s="36">
        <v>958551.94813699997</v>
      </c>
      <c r="M210" s="36">
        <v>160485</v>
      </c>
      <c r="N210" s="36"/>
      <c r="O210" s="36">
        <f t="shared" si="4"/>
        <v>42484997.440798</v>
      </c>
      <c r="P210" s="36">
        <f t="shared" si="4"/>
        <v>1510856</v>
      </c>
      <c r="Q210" s="72"/>
    </row>
    <row r="211" spans="1:17" x14ac:dyDescent="0.3">
      <c r="A211" s="77"/>
      <c r="B211" s="41">
        <v>43040</v>
      </c>
      <c r="C211" s="36">
        <v>40352185.793799996</v>
      </c>
      <c r="D211" s="36">
        <v>1268189</v>
      </c>
      <c r="E211" s="36"/>
      <c r="F211" s="36">
        <v>1651061.824882</v>
      </c>
      <c r="G211" s="36">
        <v>94327</v>
      </c>
      <c r="H211" s="36"/>
      <c r="I211" s="36">
        <v>723856.65466100001</v>
      </c>
      <c r="J211" s="36">
        <v>18617</v>
      </c>
      <c r="K211" s="36"/>
      <c r="L211" s="36">
        <v>945383.64518200001</v>
      </c>
      <c r="M211" s="36">
        <v>159654</v>
      </c>
      <c r="N211" s="36"/>
      <c r="O211" s="36">
        <f t="shared" si="4"/>
        <v>42948631.263863996</v>
      </c>
      <c r="P211" s="36">
        <f t="shared" si="4"/>
        <v>1522170</v>
      </c>
      <c r="Q211" s="72"/>
    </row>
    <row r="212" spans="1:17" x14ac:dyDescent="0.3">
      <c r="A212" s="14"/>
      <c r="B212" s="48">
        <v>43070</v>
      </c>
      <c r="C212" s="40">
        <v>40782809.250399999</v>
      </c>
      <c r="D212" s="40">
        <v>1271966</v>
      </c>
      <c r="E212" s="40"/>
      <c r="F212" s="40">
        <v>1653921.5356719999</v>
      </c>
      <c r="G212" s="40">
        <v>93962</v>
      </c>
      <c r="H212" s="40"/>
      <c r="I212" s="40">
        <v>726829.18459399999</v>
      </c>
      <c r="J212" s="40">
        <v>18625</v>
      </c>
      <c r="K212" s="40"/>
      <c r="L212" s="40">
        <v>933032.48529900005</v>
      </c>
      <c r="M212" s="40">
        <v>148233</v>
      </c>
      <c r="N212" s="40"/>
      <c r="O212" s="40">
        <f t="shared" si="4"/>
        <v>43369763.271371</v>
      </c>
      <c r="P212" s="40">
        <f t="shared" si="4"/>
        <v>1514161</v>
      </c>
      <c r="Q212" s="72"/>
    </row>
    <row r="213" spans="1:17" x14ac:dyDescent="0.3">
      <c r="A213" s="77"/>
      <c r="B213" s="41">
        <v>43101</v>
      </c>
      <c r="C213" s="36">
        <v>41065058.407700002</v>
      </c>
      <c r="D213" s="36">
        <v>1270882</v>
      </c>
      <c r="E213" s="36"/>
      <c r="F213" s="36">
        <v>1652183.1645269999</v>
      </c>
      <c r="G213" s="36">
        <v>93458</v>
      </c>
      <c r="H213" s="36"/>
      <c r="I213" s="36">
        <v>728201.71688199998</v>
      </c>
      <c r="J213" s="36">
        <v>18556</v>
      </c>
      <c r="K213" s="36"/>
      <c r="L213" s="36">
        <v>918348.57159499999</v>
      </c>
      <c r="M213" s="36">
        <v>146921</v>
      </c>
      <c r="N213" s="36"/>
      <c r="O213" s="36">
        <f t="shared" si="4"/>
        <v>43635590.143821999</v>
      </c>
      <c r="P213" s="36">
        <f t="shared" si="4"/>
        <v>1511261</v>
      </c>
      <c r="Q213" s="72"/>
    </row>
    <row r="214" spans="1:17" x14ac:dyDescent="0.3">
      <c r="A214" s="77"/>
      <c r="B214" s="41">
        <v>43132</v>
      </c>
      <c r="C214" s="36">
        <v>41392046.4098</v>
      </c>
      <c r="D214" s="36">
        <v>1287825</v>
      </c>
      <c r="E214" s="36"/>
      <c r="F214" s="36">
        <v>1659793.511411</v>
      </c>
      <c r="G214" s="36">
        <v>93060</v>
      </c>
      <c r="H214" s="36"/>
      <c r="I214" s="36">
        <v>732844.66124699998</v>
      </c>
      <c r="J214" s="36">
        <v>18563</v>
      </c>
      <c r="K214" s="36"/>
      <c r="L214" s="36">
        <v>906681.83542400005</v>
      </c>
      <c r="M214" s="36">
        <v>145915</v>
      </c>
      <c r="N214" s="36"/>
      <c r="O214" s="36">
        <f t="shared" si="4"/>
        <v>43958521.756635003</v>
      </c>
      <c r="P214" s="36">
        <f t="shared" si="4"/>
        <v>1526800</v>
      </c>
      <c r="Q214" s="72"/>
    </row>
    <row r="215" spans="1:17" x14ac:dyDescent="0.3">
      <c r="A215" s="77"/>
      <c r="B215" s="41">
        <v>43160</v>
      </c>
      <c r="C215" s="36">
        <v>41675672.509900004</v>
      </c>
      <c r="D215" s="36">
        <v>1291090</v>
      </c>
      <c r="E215" s="36"/>
      <c r="F215" s="36">
        <v>1660506.496147</v>
      </c>
      <c r="G215" s="36">
        <v>92995</v>
      </c>
      <c r="H215" s="36"/>
      <c r="I215" s="36">
        <v>738672.44857799995</v>
      </c>
      <c r="J215" s="36">
        <v>18558</v>
      </c>
      <c r="K215" s="36"/>
      <c r="L215" s="36">
        <v>902083.43461200001</v>
      </c>
      <c r="M215" s="36">
        <v>146158</v>
      </c>
      <c r="N215" s="36"/>
      <c r="O215" s="36">
        <f t="shared" ref="O215:P230" si="5">+L215+F215+C215</f>
        <v>44238262.440659001</v>
      </c>
      <c r="P215" s="36">
        <f t="shared" si="5"/>
        <v>1530243</v>
      </c>
      <c r="Q215" s="72"/>
    </row>
    <row r="216" spans="1:17" x14ac:dyDescent="0.3">
      <c r="A216" s="77"/>
      <c r="B216" s="41">
        <v>43191</v>
      </c>
      <c r="C216" s="36">
        <v>41944334.139799997</v>
      </c>
      <c r="D216" s="36">
        <v>1285970</v>
      </c>
      <c r="E216" s="36"/>
      <c r="F216" s="36">
        <v>1668941.304148</v>
      </c>
      <c r="G216" s="36">
        <v>92898</v>
      </c>
      <c r="H216" s="36"/>
      <c r="I216" s="36">
        <v>733846.72314200003</v>
      </c>
      <c r="J216" s="36">
        <v>18603</v>
      </c>
      <c r="K216" s="36"/>
      <c r="L216" s="36">
        <v>889291.76026400004</v>
      </c>
      <c r="M216" s="36">
        <v>145691</v>
      </c>
      <c r="N216" s="36"/>
      <c r="O216" s="36">
        <f t="shared" si="5"/>
        <v>44502567.204211995</v>
      </c>
      <c r="P216" s="36">
        <f t="shared" si="5"/>
        <v>1524559</v>
      </c>
      <c r="Q216" s="72"/>
    </row>
    <row r="217" spans="1:17" x14ac:dyDescent="0.3">
      <c r="A217" s="77"/>
      <c r="B217" s="41">
        <v>43221</v>
      </c>
      <c r="C217" s="36">
        <v>42265271.779899999</v>
      </c>
      <c r="D217" s="36">
        <v>1286624</v>
      </c>
      <c r="E217" s="36"/>
      <c r="F217" s="36">
        <v>1672638.404535</v>
      </c>
      <c r="G217" s="36">
        <v>92383</v>
      </c>
      <c r="H217" s="36"/>
      <c r="I217" s="36">
        <v>725927.34753899998</v>
      </c>
      <c r="J217" s="36">
        <v>18302</v>
      </c>
      <c r="K217" s="36"/>
      <c r="L217" s="36">
        <v>869824.98725400004</v>
      </c>
      <c r="M217" s="36">
        <v>144629</v>
      </c>
      <c r="N217" s="36"/>
      <c r="O217" s="36">
        <f t="shared" si="5"/>
        <v>44807735.171688996</v>
      </c>
      <c r="P217" s="36">
        <f t="shared" si="5"/>
        <v>1523636</v>
      </c>
      <c r="Q217" s="72"/>
    </row>
    <row r="218" spans="1:17" x14ac:dyDescent="0.3">
      <c r="A218" s="77"/>
      <c r="B218" s="41">
        <v>43252</v>
      </c>
      <c r="C218" s="36">
        <v>42642617.781300001</v>
      </c>
      <c r="D218" s="36">
        <v>1304087</v>
      </c>
      <c r="E218" s="36"/>
      <c r="F218" s="36">
        <v>1674937.4222870001</v>
      </c>
      <c r="G218" s="36">
        <v>91947</v>
      </c>
      <c r="H218" s="36"/>
      <c r="I218" s="36">
        <v>731420.78037599998</v>
      </c>
      <c r="J218" s="36">
        <v>18314</v>
      </c>
      <c r="K218" s="36"/>
      <c r="L218" s="36">
        <v>859514.53090600006</v>
      </c>
      <c r="M218" s="36">
        <v>144344</v>
      </c>
      <c r="N218" s="36"/>
      <c r="O218" s="36">
        <f t="shared" si="5"/>
        <v>45177069.734493002</v>
      </c>
      <c r="P218" s="36">
        <f t="shared" si="5"/>
        <v>1540378</v>
      </c>
      <c r="Q218" s="72"/>
    </row>
    <row r="219" spans="1:17" x14ac:dyDescent="0.3">
      <c r="A219" s="77"/>
      <c r="B219" s="41">
        <v>43282</v>
      </c>
      <c r="C219" s="36">
        <v>42910868.1708</v>
      </c>
      <c r="D219" s="36">
        <v>1293141</v>
      </c>
      <c r="E219" s="36"/>
      <c r="F219" s="36">
        <v>1679654.5803179999</v>
      </c>
      <c r="G219" s="36">
        <v>91597</v>
      </c>
      <c r="H219" s="36"/>
      <c r="I219" s="36">
        <v>726397.31757299998</v>
      </c>
      <c r="J219" s="36">
        <v>18179</v>
      </c>
      <c r="K219" s="36"/>
      <c r="L219" s="36">
        <v>844807.82911699999</v>
      </c>
      <c r="M219" s="36">
        <v>143482</v>
      </c>
      <c r="N219" s="36"/>
      <c r="O219" s="36">
        <f t="shared" si="5"/>
        <v>45435330.580234997</v>
      </c>
      <c r="P219" s="36">
        <f t="shared" si="5"/>
        <v>1528220</v>
      </c>
      <c r="Q219" s="72"/>
    </row>
    <row r="220" spans="1:17" x14ac:dyDescent="0.3">
      <c r="A220" s="77"/>
      <c r="B220" s="41">
        <v>43313</v>
      </c>
      <c r="C220" s="36">
        <v>43323643.785899997</v>
      </c>
      <c r="D220" s="36">
        <v>1299194</v>
      </c>
      <c r="E220" s="36"/>
      <c r="F220" s="36">
        <v>1686706.2787649999</v>
      </c>
      <c r="G220" s="36">
        <v>91122</v>
      </c>
      <c r="H220" s="36"/>
      <c r="I220" s="36">
        <v>723783.85700399999</v>
      </c>
      <c r="J220" s="36">
        <v>18097</v>
      </c>
      <c r="K220" s="36"/>
      <c r="L220" s="36">
        <v>832649.12587400002</v>
      </c>
      <c r="M220" s="36">
        <v>142900</v>
      </c>
      <c r="N220" s="36"/>
      <c r="O220" s="36">
        <f t="shared" si="5"/>
        <v>45842999.190538995</v>
      </c>
      <c r="P220" s="36">
        <f t="shared" si="5"/>
        <v>1533216</v>
      </c>
      <c r="Q220" s="72"/>
    </row>
    <row r="221" spans="1:17" x14ac:dyDescent="0.3">
      <c r="A221" s="77"/>
      <c r="B221" s="41">
        <v>43344</v>
      </c>
      <c r="C221" s="36">
        <v>43651303.258000001</v>
      </c>
      <c r="D221" s="36">
        <v>1320999</v>
      </c>
      <c r="E221" s="36"/>
      <c r="F221" s="36">
        <v>1695312.3596310001</v>
      </c>
      <c r="G221" s="36">
        <v>90557</v>
      </c>
      <c r="H221" s="36"/>
      <c r="I221" s="36">
        <v>717846.44856199995</v>
      </c>
      <c r="J221" s="36">
        <v>17920</v>
      </c>
      <c r="K221" s="36"/>
      <c r="L221" s="36">
        <v>819510.12975299999</v>
      </c>
      <c r="M221" s="36">
        <v>142144</v>
      </c>
      <c r="N221" s="36"/>
      <c r="O221" s="36">
        <f t="shared" si="5"/>
        <v>46166125.747384004</v>
      </c>
      <c r="P221" s="36">
        <f t="shared" si="5"/>
        <v>1553700</v>
      </c>
      <c r="Q221" s="72"/>
    </row>
    <row r="222" spans="1:17" x14ac:dyDescent="0.3">
      <c r="A222" s="77"/>
      <c r="B222" s="41">
        <v>43374</v>
      </c>
      <c r="C222" s="36">
        <v>44057444.106799997</v>
      </c>
      <c r="D222" s="36">
        <v>1308345</v>
      </c>
      <c r="E222" s="36"/>
      <c r="F222" s="36">
        <v>1703250.018776</v>
      </c>
      <c r="G222" s="36">
        <v>90211</v>
      </c>
      <c r="H222" s="36"/>
      <c r="I222" s="36">
        <v>711125.97238799999</v>
      </c>
      <c r="J222" s="36">
        <v>17783</v>
      </c>
      <c r="K222" s="36"/>
      <c r="L222" s="36">
        <v>806999.85133700003</v>
      </c>
      <c r="M222" s="36">
        <v>141633</v>
      </c>
      <c r="N222" s="36"/>
      <c r="O222" s="36">
        <f t="shared" si="5"/>
        <v>46567693.976912998</v>
      </c>
      <c r="P222" s="36">
        <f t="shared" si="5"/>
        <v>1540189</v>
      </c>
      <c r="Q222" s="72"/>
    </row>
    <row r="223" spans="1:17" x14ac:dyDescent="0.3">
      <c r="A223" s="77"/>
      <c r="B223" s="41">
        <v>43405</v>
      </c>
      <c r="C223" s="36">
        <v>44545881.443099998</v>
      </c>
      <c r="D223" s="36">
        <v>1314169</v>
      </c>
      <c r="E223" s="36"/>
      <c r="F223" s="36">
        <v>1715566.4251250001</v>
      </c>
      <c r="G223" s="36">
        <v>89583</v>
      </c>
      <c r="H223" s="36"/>
      <c r="I223" s="36">
        <v>705437.23709499999</v>
      </c>
      <c r="J223" s="36">
        <v>17587</v>
      </c>
      <c r="K223" s="36"/>
      <c r="L223" s="36">
        <v>794681.44284799998</v>
      </c>
      <c r="M223" s="36">
        <v>140747</v>
      </c>
      <c r="N223" s="36"/>
      <c r="O223" s="36">
        <f t="shared" si="5"/>
        <v>47056129.311072998</v>
      </c>
      <c r="P223" s="36">
        <f t="shared" si="5"/>
        <v>1544499</v>
      </c>
      <c r="Q223" s="72"/>
    </row>
    <row r="224" spans="1:17" x14ac:dyDescent="0.3">
      <c r="A224" s="14"/>
      <c r="B224" s="48">
        <v>43435</v>
      </c>
      <c r="C224" s="40">
        <v>44982036.786499999</v>
      </c>
      <c r="D224" s="40">
        <v>1331670</v>
      </c>
      <c r="E224" s="40"/>
      <c r="F224" s="40">
        <v>1725270.4538129999</v>
      </c>
      <c r="G224" s="40">
        <v>89359</v>
      </c>
      <c r="H224" s="40"/>
      <c r="I224" s="40">
        <v>699797.784002</v>
      </c>
      <c r="J224" s="40">
        <v>17392</v>
      </c>
      <c r="K224" s="40"/>
      <c r="L224" s="40">
        <v>789064.49191500002</v>
      </c>
      <c r="M224" s="40">
        <v>132646</v>
      </c>
      <c r="N224" s="40"/>
      <c r="O224" s="40">
        <f t="shared" si="5"/>
        <v>47496371.732227996</v>
      </c>
      <c r="P224" s="40">
        <f t="shared" si="5"/>
        <v>1553675</v>
      </c>
      <c r="Q224" s="72"/>
    </row>
    <row r="225" spans="1:17" x14ac:dyDescent="0.3">
      <c r="A225" s="77"/>
      <c r="B225" s="41">
        <v>43466</v>
      </c>
      <c r="C225" s="36">
        <v>45305440.714900002</v>
      </c>
      <c r="D225" s="36">
        <v>1322714</v>
      </c>
      <c r="E225" s="36"/>
      <c r="F225" s="36">
        <v>1728953.822098</v>
      </c>
      <c r="G225" s="36">
        <v>88844</v>
      </c>
      <c r="H225" s="36"/>
      <c r="I225" s="36">
        <v>693887.51026000001</v>
      </c>
      <c r="J225" s="36">
        <v>17188</v>
      </c>
      <c r="K225" s="36"/>
      <c r="L225" s="36">
        <v>769142.24239899998</v>
      </c>
      <c r="M225" s="36">
        <v>130654</v>
      </c>
      <c r="N225" s="36"/>
      <c r="O225" s="36">
        <f t="shared" si="5"/>
        <v>47803536.779397003</v>
      </c>
      <c r="P225" s="36">
        <f t="shared" si="5"/>
        <v>1542212</v>
      </c>
      <c r="Q225" s="72"/>
    </row>
    <row r="226" spans="1:17" x14ac:dyDescent="0.3">
      <c r="A226" s="77"/>
      <c r="B226" s="41">
        <v>43497</v>
      </c>
      <c r="C226" s="36">
        <v>45534234.582699999</v>
      </c>
      <c r="D226" s="36">
        <v>1341774</v>
      </c>
      <c r="E226" s="36"/>
      <c r="F226" s="36">
        <v>1734009.076814</v>
      </c>
      <c r="G226" s="36">
        <v>88447</v>
      </c>
      <c r="H226" s="36"/>
      <c r="I226" s="36">
        <v>687184.11313299998</v>
      </c>
      <c r="J226" s="36">
        <v>17061</v>
      </c>
      <c r="K226" s="36"/>
      <c r="L226" s="36">
        <v>756664.09123200004</v>
      </c>
      <c r="M226" s="36">
        <v>129756</v>
      </c>
      <c r="N226" s="36"/>
      <c r="O226" s="36">
        <f t="shared" si="5"/>
        <v>48024907.750745997</v>
      </c>
      <c r="P226" s="36">
        <f t="shared" si="5"/>
        <v>1559977</v>
      </c>
      <c r="Q226" s="72"/>
    </row>
    <row r="227" spans="1:17" x14ac:dyDescent="0.3">
      <c r="A227" s="77"/>
      <c r="B227" s="41">
        <v>43525</v>
      </c>
      <c r="C227" s="36">
        <v>45848913.996299997</v>
      </c>
      <c r="D227" s="36">
        <v>1345152</v>
      </c>
      <c r="E227" s="36"/>
      <c r="F227" s="36">
        <v>1739123.8647670001</v>
      </c>
      <c r="G227" s="36">
        <v>88511</v>
      </c>
      <c r="H227" s="36"/>
      <c r="I227" s="36">
        <v>694689.81046099996</v>
      </c>
      <c r="J227" s="36">
        <v>17236</v>
      </c>
      <c r="K227" s="36"/>
      <c r="L227" s="36">
        <v>752246.97172499995</v>
      </c>
      <c r="M227" s="36">
        <v>130160</v>
      </c>
      <c r="N227" s="36"/>
      <c r="O227" s="36">
        <f t="shared" si="5"/>
        <v>48340284.832791999</v>
      </c>
      <c r="P227" s="36">
        <f t="shared" si="5"/>
        <v>1563823</v>
      </c>
      <c r="Q227" s="72"/>
    </row>
    <row r="228" spans="1:17" x14ac:dyDescent="0.3">
      <c r="A228" s="77"/>
      <c r="B228" s="41">
        <v>43556</v>
      </c>
      <c r="C228" s="36">
        <v>46247474.844599999</v>
      </c>
      <c r="D228" s="36">
        <v>1338086</v>
      </c>
      <c r="E228" s="36"/>
      <c r="F228" s="36">
        <v>1754230.111852</v>
      </c>
      <c r="G228" s="36">
        <v>88438</v>
      </c>
      <c r="H228" s="36"/>
      <c r="I228" s="36">
        <v>690315.95677199995</v>
      </c>
      <c r="J228" s="36">
        <v>17195</v>
      </c>
      <c r="K228" s="36"/>
      <c r="L228" s="36">
        <v>741624.77807700005</v>
      </c>
      <c r="M228" s="36">
        <v>129823</v>
      </c>
      <c r="N228" s="36"/>
      <c r="O228" s="36">
        <f t="shared" si="5"/>
        <v>48743329.734529004</v>
      </c>
      <c r="P228" s="36">
        <f t="shared" si="5"/>
        <v>1556347</v>
      </c>
      <c r="Q228" s="72"/>
    </row>
    <row r="229" spans="1:17" x14ac:dyDescent="0.3">
      <c r="A229" s="77"/>
      <c r="B229" s="41">
        <v>43586</v>
      </c>
      <c r="C229" s="36">
        <v>46739789.328400001</v>
      </c>
      <c r="D229" s="36">
        <v>1337733</v>
      </c>
      <c r="E229" s="36"/>
      <c r="F229" s="36">
        <v>1762779.1669129999</v>
      </c>
      <c r="G229" s="36">
        <v>88070</v>
      </c>
      <c r="H229" s="36"/>
      <c r="I229" s="36">
        <v>678252.22162199998</v>
      </c>
      <c r="J229" s="36">
        <v>16840</v>
      </c>
      <c r="K229" s="36"/>
      <c r="L229" s="36">
        <v>724633.35767900001</v>
      </c>
      <c r="M229" s="36">
        <v>129139</v>
      </c>
      <c r="N229" s="36"/>
      <c r="O229" s="36">
        <f t="shared" si="5"/>
        <v>49227201.852991998</v>
      </c>
      <c r="P229" s="36">
        <f t="shared" si="5"/>
        <v>1554942</v>
      </c>
      <c r="Q229" s="72"/>
    </row>
    <row r="230" spans="1:17" x14ac:dyDescent="0.3">
      <c r="A230" s="77"/>
      <c r="B230" s="41">
        <v>43617</v>
      </c>
      <c r="C230" s="36">
        <v>47292296.2848</v>
      </c>
      <c r="D230" s="36">
        <v>1364491</v>
      </c>
      <c r="E230" s="36"/>
      <c r="F230" s="36">
        <v>1785663.453431</v>
      </c>
      <c r="G230" s="36">
        <v>88363</v>
      </c>
      <c r="H230" s="36"/>
      <c r="I230" s="36">
        <v>657293.94307599997</v>
      </c>
      <c r="J230" s="36">
        <v>16284</v>
      </c>
      <c r="K230" s="36"/>
      <c r="L230" s="36">
        <v>722631.27451000002</v>
      </c>
      <c r="M230" s="36">
        <v>129592</v>
      </c>
      <c r="N230" s="36"/>
      <c r="O230" s="36">
        <f t="shared" si="5"/>
        <v>49800591.012740999</v>
      </c>
      <c r="P230" s="36">
        <f t="shared" si="5"/>
        <v>1582446</v>
      </c>
      <c r="Q230" s="72"/>
    </row>
    <row r="231" spans="1:17" x14ac:dyDescent="0.3">
      <c r="A231" s="77"/>
      <c r="B231" s="41">
        <v>43647</v>
      </c>
      <c r="C231" s="36">
        <v>47819726.270599999</v>
      </c>
      <c r="D231" s="36">
        <v>1352040</v>
      </c>
      <c r="E231" s="36"/>
      <c r="F231" s="36">
        <v>1797594.0227620001</v>
      </c>
      <c r="G231" s="36">
        <v>88150</v>
      </c>
      <c r="H231" s="36"/>
      <c r="I231" s="36">
        <v>615762.29054700001</v>
      </c>
      <c r="J231" s="36">
        <v>15728</v>
      </c>
      <c r="K231" s="36"/>
      <c r="L231" s="36">
        <v>705009.10662800004</v>
      </c>
      <c r="M231" s="36">
        <v>128702</v>
      </c>
      <c r="N231" s="36"/>
      <c r="O231" s="36">
        <f t="shared" ref="O231:P231" si="6">+L231+F231+C231</f>
        <v>50322329.39999</v>
      </c>
      <c r="P231" s="36">
        <f t="shared" si="6"/>
        <v>1568892</v>
      </c>
      <c r="Q231" s="72"/>
    </row>
    <row r="232" spans="1:17" x14ac:dyDescent="0.3">
      <c r="A232" s="77"/>
      <c r="B232" s="41">
        <v>43678</v>
      </c>
      <c r="C232" s="36">
        <v>48291665.609200001</v>
      </c>
      <c r="D232" s="36">
        <v>1366851</v>
      </c>
      <c r="E232" s="36"/>
      <c r="F232" s="36">
        <v>1815653.0657309999</v>
      </c>
      <c r="G232" s="36">
        <v>88115</v>
      </c>
      <c r="H232" s="36"/>
      <c r="I232" s="36">
        <v>609654.71004899999</v>
      </c>
      <c r="J232" s="36">
        <v>15590</v>
      </c>
      <c r="K232" s="36"/>
      <c r="L232" s="36">
        <v>694183.35165700002</v>
      </c>
      <c r="M232" s="36">
        <v>128379</v>
      </c>
      <c r="N232" s="36"/>
      <c r="O232" s="36">
        <f>+L232+F232+C232</f>
        <v>50801502.026588</v>
      </c>
      <c r="P232" s="36">
        <f>+M232+G232+D232</f>
        <v>1583345</v>
      </c>
      <c r="Q232" s="72"/>
    </row>
    <row r="233" spans="1:17" x14ac:dyDescent="0.3">
      <c r="A233" s="77"/>
      <c r="B233" s="41">
        <v>43709</v>
      </c>
      <c r="C233" s="36">
        <v>48656378.208800003</v>
      </c>
      <c r="D233" s="36">
        <v>1363115</v>
      </c>
      <c r="E233" s="36"/>
      <c r="F233" s="36">
        <v>1844722.971683</v>
      </c>
      <c r="G233" s="36">
        <v>88177</v>
      </c>
      <c r="H233" s="36"/>
      <c r="I233" s="36">
        <v>598465.37149499997</v>
      </c>
      <c r="J233" s="36">
        <v>15345</v>
      </c>
      <c r="K233" s="36"/>
      <c r="L233" s="36">
        <v>684907.68713700003</v>
      </c>
      <c r="M233" s="36">
        <v>128074</v>
      </c>
      <c r="N233" s="36"/>
      <c r="O233" s="36">
        <f t="shared" ref="O233:P248" si="7">+L233+F233+C233</f>
        <v>51186008.867620006</v>
      </c>
      <c r="P233" s="36">
        <f t="shared" si="7"/>
        <v>1579366</v>
      </c>
      <c r="Q233" s="72"/>
    </row>
    <row r="234" spans="1:17" x14ac:dyDescent="0.3">
      <c r="A234" s="77"/>
      <c r="B234" s="41">
        <v>43739</v>
      </c>
      <c r="C234" s="36">
        <v>48943497.5999</v>
      </c>
      <c r="D234" s="36">
        <v>1372104</v>
      </c>
      <c r="E234" s="36"/>
      <c r="F234" s="36">
        <v>1869743.427683</v>
      </c>
      <c r="G234" s="36">
        <v>87992</v>
      </c>
      <c r="H234" s="36"/>
      <c r="I234" s="36">
        <v>583585.01026899996</v>
      </c>
      <c r="J234" s="36">
        <v>15105</v>
      </c>
      <c r="K234" s="36"/>
      <c r="L234" s="36">
        <v>670169.60615999997</v>
      </c>
      <c r="M234" s="36">
        <v>127274</v>
      </c>
      <c r="N234" s="36"/>
      <c r="O234" s="36">
        <f t="shared" si="7"/>
        <v>51483410.633743003</v>
      </c>
      <c r="P234" s="36">
        <f t="shared" si="7"/>
        <v>1587370</v>
      </c>
      <c r="Q234" s="72"/>
    </row>
    <row r="235" spans="1:17" x14ac:dyDescent="0.3">
      <c r="A235" s="77"/>
      <c r="B235" s="41">
        <v>43770</v>
      </c>
      <c r="C235" s="36">
        <v>49578452.311700001</v>
      </c>
      <c r="D235" s="36">
        <v>1382145</v>
      </c>
      <c r="E235" s="36"/>
      <c r="F235" s="36">
        <v>1907001.8904860001</v>
      </c>
      <c r="G235" s="36">
        <v>87780</v>
      </c>
      <c r="H235" s="36"/>
      <c r="I235" s="36">
        <v>567766.13517300005</v>
      </c>
      <c r="J235" s="36">
        <v>14828</v>
      </c>
      <c r="K235" s="36"/>
      <c r="L235" s="36">
        <v>661191.73644400004</v>
      </c>
      <c r="M235" s="36">
        <v>126720</v>
      </c>
      <c r="N235" s="36"/>
      <c r="O235" s="36">
        <f t="shared" si="7"/>
        <v>52146645.93863</v>
      </c>
      <c r="P235" s="36">
        <f t="shared" si="7"/>
        <v>1596645</v>
      </c>
      <c r="Q235" s="72"/>
    </row>
    <row r="236" spans="1:17" x14ac:dyDescent="0.3">
      <c r="A236" s="14"/>
      <c r="B236" s="48">
        <v>43800</v>
      </c>
      <c r="C236" s="40">
        <v>50306901.896899998</v>
      </c>
      <c r="D236" s="40">
        <v>1373029</v>
      </c>
      <c r="E236" s="40"/>
      <c r="F236" s="40">
        <v>1926451.195542</v>
      </c>
      <c r="G236" s="40">
        <v>87760</v>
      </c>
      <c r="H236" s="40"/>
      <c r="I236" s="40">
        <v>544953.75795400003</v>
      </c>
      <c r="J236" s="40">
        <v>14354</v>
      </c>
      <c r="K236" s="40"/>
      <c r="L236" s="40">
        <v>651215.90303000004</v>
      </c>
      <c r="M236" s="40">
        <v>118322</v>
      </c>
      <c r="N236" s="40"/>
      <c r="O236" s="40">
        <f t="shared" si="7"/>
        <v>52884568.995471999</v>
      </c>
      <c r="P236" s="40">
        <f t="shared" si="7"/>
        <v>1579111</v>
      </c>
      <c r="Q236" s="72"/>
    </row>
    <row r="237" spans="1:17" x14ac:dyDescent="0.3">
      <c r="A237" s="77"/>
      <c r="B237" s="41">
        <v>43831</v>
      </c>
      <c r="C237" s="36">
        <v>50845039.794699997</v>
      </c>
      <c r="D237" s="36">
        <v>1381511</v>
      </c>
      <c r="E237" s="36"/>
      <c r="F237" s="36">
        <v>1935062.43884</v>
      </c>
      <c r="G237" s="36">
        <v>87714</v>
      </c>
      <c r="H237" s="36"/>
      <c r="I237" s="36">
        <v>519867.61513200001</v>
      </c>
      <c r="J237" s="36">
        <v>13866</v>
      </c>
      <c r="K237" s="36"/>
      <c r="L237" s="36">
        <v>639410.18729100004</v>
      </c>
      <c r="M237" s="36">
        <v>117461</v>
      </c>
      <c r="N237" s="36"/>
      <c r="O237" s="36">
        <f t="shared" si="7"/>
        <v>53419512.420830995</v>
      </c>
      <c r="P237" s="36">
        <f t="shared" si="7"/>
        <v>1586686</v>
      </c>
      <c r="Q237" s="72"/>
    </row>
    <row r="238" spans="1:17" x14ac:dyDescent="0.3">
      <c r="A238" s="77"/>
      <c r="B238" s="41">
        <v>43862</v>
      </c>
      <c r="C238" s="36">
        <v>51402044.847000003</v>
      </c>
      <c r="D238" s="36">
        <v>1403988</v>
      </c>
      <c r="E238" s="36"/>
      <c r="F238" s="36">
        <v>1944734.5228800001</v>
      </c>
      <c r="G238" s="36">
        <v>87662</v>
      </c>
      <c r="H238" s="36"/>
      <c r="I238" s="36">
        <v>510540.32201900001</v>
      </c>
      <c r="J238" s="36">
        <v>13518</v>
      </c>
      <c r="K238" s="36"/>
      <c r="L238" s="36">
        <v>630847.84216300002</v>
      </c>
      <c r="M238" s="36">
        <v>116908</v>
      </c>
      <c r="N238" s="36"/>
      <c r="O238" s="36">
        <f t="shared" si="7"/>
        <v>53977627.212043002</v>
      </c>
      <c r="P238" s="36">
        <f t="shared" si="7"/>
        <v>1608558</v>
      </c>
      <c r="Q238" s="72"/>
    </row>
    <row r="239" spans="1:17" x14ac:dyDescent="0.3">
      <c r="A239" s="77"/>
      <c r="B239" s="41">
        <v>43891</v>
      </c>
      <c r="C239" s="36">
        <v>51784325.690099999</v>
      </c>
      <c r="D239" s="36">
        <v>1391351</v>
      </c>
      <c r="E239" s="36"/>
      <c r="F239" s="36">
        <v>1951099.1960730001</v>
      </c>
      <c r="G239" s="36">
        <v>87466</v>
      </c>
      <c r="H239" s="36"/>
      <c r="I239" s="36">
        <v>565017.58718499995</v>
      </c>
      <c r="J239" s="36">
        <v>14987</v>
      </c>
      <c r="K239" s="36"/>
      <c r="L239" s="36">
        <v>622332.19489499996</v>
      </c>
      <c r="M239" s="36">
        <v>116519</v>
      </c>
      <c r="N239" s="36"/>
      <c r="O239" s="36">
        <f t="shared" si="7"/>
        <v>54357757.081068002</v>
      </c>
      <c r="P239" s="36">
        <f t="shared" si="7"/>
        <v>1595336</v>
      </c>
      <c r="Q239" s="72"/>
    </row>
    <row r="240" spans="1:17" x14ac:dyDescent="0.3">
      <c r="A240" s="77"/>
      <c r="B240" s="41">
        <v>43922</v>
      </c>
      <c r="C240" s="36">
        <v>52272871.608459003</v>
      </c>
      <c r="D240" s="36">
        <v>1548858</v>
      </c>
      <c r="E240" s="36"/>
      <c r="F240" s="36">
        <v>1969969.3759570001</v>
      </c>
      <c r="G240" s="36">
        <v>87607</v>
      </c>
      <c r="H240" s="36"/>
      <c r="I240" s="36">
        <v>499257.962956</v>
      </c>
      <c r="J240" s="36">
        <v>13132</v>
      </c>
      <c r="K240" s="36"/>
      <c r="L240" s="36">
        <v>612978.09811200004</v>
      </c>
      <c r="M240" s="36">
        <v>116206</v>
      </c>
      <c r="N240" s="36"/>
      <c r="O240" s="36">
        <f t="shared" si="7"/>
        <v>54855819.082528003</v>
      </c>
      <c r="P240" s="36">
        <f t="shared" si="7"/>
        <v>1752671</v>
      </c>
      <c r="Q240" s="72"/>
    </row>
    <row r="241" spans="1:17" x14ac:dyDescent="0.3">
      <c r="A241" s="77"/>
      <c r="B241" s="41">
        <v>43952</v>
      </c>
      <c r="C241" s="36">
        <v>52410052.127850004</v>
      </c>
      <c r="D241" s="36">
        <v>1587561</v>
      </c>
      <c r="E241" s="36"/>
      <c r="F241" s="36">
        <v>1968451.070665</v>
      </c>
      <c r="G241" s="36">
        <v>87354</v>
      </c>
      <c r="H241" s="36"/>
      <c r="I241" s="36">
        <v>488199.01569099998</v>
      </c>
      <c r="J241" s="36">
        <v>12925</v>
      </c>
      <c r="K241" s="36"/>
      <c r="L241" s="36">
        <v>599980.47429699998</v>
      </c>
      <c r="M241" s="36">
        <v>115824</v>
      </c>
      <c r="N241" s="36"/>
      <c r="O241" s="36">
        <f t="shared" si="7"/>
        <v>54978483.672812</v>
      </c>
      <c r="P241" s="36">
        <f t="shared" si="7"/>
        <v>1790739</v>
      </c>
      <c r="Q241" s="72"/>
    </row>
    <row r="242" spans="1:17" x14ac:dyDescent="0.3">
      <c r="A242" s="77"/>
      <c r="B242" s="41">
        <v>43983</v>
      </c>
      <c r="C242" s="36">
        <v>52468091.047087997</v>
      </c>
      <c r="D242" s="36">
        <v>1590323</v>
      </c>
      <c r="E242" s="36"/>
      <c r="F242" s="36">
        <v>1966904.9310570001</v>
      </c>
      <c r="G242" s="36">
        <v>86925</v>
      </c>
      <c r="H242" s="36"/>
      <c r="I242" s="36">
        <v>478138.35707199998</v>
      </c>
      <c r="J242" s="36">
        <v>12709</v>
      </c>
      <c r="K242" s="36"/>
      <c r="L242" s="36">
        <v>589545.90324799996</v>
      </c>
      <c r="M242" s="36">
        <v>115726</v>
      </c>
      <c r="N242" s="36"/>
      <c r="O242" s="36">
        <f t="shared" si="7"/>
        <v>55024541.881393</v>
      </c>
      <c r="P242" s="36">
        <f t="shared" si="7"/>
        <v>1792974</v>
      </c>
      <c r="Q242" s="72"/>
    </row>
    <row r="243" spans="1:17" x14ac:dyDescent="0.3">
      <c r="A243" s="77"/>
      <c r="B243" s="41">
        <v>44013</v>
      </c>
      <c r="C243" s="36">
        <v>52584507.045699</v>
      </c>
      <c r="D243" s="36">
        <v>1644840</v>
      </c>
      <c r="E243" s="36"/>
      <c r="F243" s="36">
        <v>1969937.7924830001</v>
      </c>
      <c r="G243" s="36">
        <v>86907</v>
      </c>
      <c r="H243" s="36"/>
      <c r="I243" s="36">
        <v>471006.63083500002</v>
      </c>
      <c r="J243" s="36">
        <v>12573</v>
      </c>
      <c r="K243" s="36"/>
      <c r="L243" s="36">
        <v>578110.82564299996</v>
      </c>
      <c r="M243" s="36">
        <v>115589</v>
      </c>
      <c r="N243" s="36"/>
      <c r="O243" s="36">
        <f t="shared" si="7"/>
        <v>55132555.663824998</v>
      </c>
      <c r="P243" s="36">
        <f t="shared" si="7"/>
        <v>1847336</v>
      </c>
      <c r="Q243" s="72"/>
    </row>
    <row r="244" spans="1:17" x14ac:dyDescent="0.3">
      <c r="A244" s="77"/>
      <c r="B244" s="41">
        <v>44044</v>
      </c>
      <c r="C244" s="36">
        <v>52677946.069445997</v>
      </c>
      <c r="D244" s="36">
        <v>1647237</v>
      </c>
      <c r="E244" s="36"/>
      <c r="F244" s="36">
        <v>1991494.793331</v>
      </c>
      <c r="G244" s="36">
        <v>88202</v>
      </c>
      <c r="H244" s="36"/>
      <c r="I244" s="36">
        <v>464610.71573900001</v>
      </c>
      <c r="J244" s="36">
        <v>12445</v>
      </c>
      <c r="K244" s="36"/>
      <c r="L244" s="36">
        <v>576784.47920299997</v>
      </c>
      <c r="M244" s="36">
        <v>116809</v>
      </c>
      <c r="N244" s="36"/>
      <c r="O244" s="36">
        <f t="shared" si="7"/>
        <v>55246225.341979995</v>
      </c>
      <c r="P244" s="36">
        <f t="shared" si="7"/>
        <v>1852248</v>
      </c>
      <c r="Q244" s="72"/>
    </row>
    <row r="245" spans="1:17" x14ac:dyDescent="0.3">
      <c r="A245" s="77"/>
      <c r="B245" s="41">
        <v>44075</v>
      </c>
      <c r="C245" s="36">
        <v>52940731.091424003</v>
      </c>
      <c r="D245" s="36">
        <v>1688397</v>
      </c>
      <c r="E245" s="36"/>
      <c r="F245" s="36">
        <v>2022810.9715869999</v>
      </c>
      <c r="G245" s="36">
        <v>88648</v>
      </c>
      <c r="H245" s="36"/>
      <c r="I245" s="36">
        <v>454044.202644</v>
      </c>
      <c r="J245" s="36">
        <v>12262</v>
      </c>
      <c r="K245" s="36"/>
      <c r="L245" s="36">
        <v>570577.73161699995</v>
      </c>
      <c r="M245" s="36">
        <v>117363</v>
      </c>
      <c r="N245" s="36"/>
      <c r="O245" s="36">
        <f t="shared" si="7"/>
        <v>55534119.794628002</v>
      </c>
      <c r="P245" s="36">
        <f t="shared" si="7"/>
        <v>1894408</v>
      </c>
      <c r="Q245" s="72"/>
    </row>
    <row r="246" spans="1:17" x14ac:dyDescent="0.3">
      <c r="A246" s="77"/>
      <c r="B246" s="41">
        <v>44105</v>
      </c>
      <c r="C246" s="36">
        <v>53365262.537151001</v>
      </c>
      <c r="D246" s="36">
        <v>1720722</v>
      </c>
      <c r="E246" s="36"/>
      <c r="F246" s="36">
        <v>2053424.4984609999</v>
      </c>
      <c r="G246" s="36">
        <v>88834</v>
      </c>
      <c r="H246" s="36"/>
      <c r="I246" s="36">
        <v>444245.02575700002</v>
      </c>
      <c r="J246" s="36">
        <v>12083</v>
      </c>
      <c r="K246" s="36"/>
      <c r="L246" s="36">
        <v>562057.70140200004</v>
      </c>
      <c r="M246" s="36">
        <v>116598</v>
      </c>
      <c r="N246" s="36"/>
      <c r="O246" s="36">
        <f t="shared" si="7"/>
        <v>55980744.737014003</v>
      </c>
      <c r="P246" s="36">
        <f t="shared" si="7"/>
        <v>1926154</v>
      </c>
      <c r="Q246" s="72"/>
    </row>
    <row r="247" spans="1:17" x14ac:dyDescent="0.3">
      <c r="A247" s="77"/>
      <c r="B247" s="41">
        <v>44136</v>
      </c>
      <c r="C247" s="36">
        <v>54028950.159567997</v>
      </c>
      <c r="D247" s="36">
        <v>1730028</v>
      </c>
      <c r="E247" s="36"/>
      <c r="F247" s="36">
        <v>2096560.4361020001</v>
      </c>
      <c r="G247" s="36">
        <v>88937</v>
      </c>
      <c r="H247" s="36"/>
      <c r="I247" s="36">
        <v>434432.25252600003</v>
      </c>
      <c r="J247" s="36">
        <v>11882</v>
      </c>
      <c r="K247" s="36"/>
      <c r="L247" s="36">
        <v>554630.10479500005</v>
      </c>
      <c r="M247" s="36">
        <v>116057</v>
      </c>
      <c r="N247" s="36"/>
      <c r="O247" s="36">
        <f t="shared" si="7"/>
        <v>56680140.700464994</v>
      </c>
      <c r="P247" s="36">
        <f t="shared" si="7"/>
        <v>1935022</v>
      </c>
      <c r="Q247" s="72"/>
    </row>
    <row r="248" spans="1:17" x14ac:dyDescent="0.3">
      <c r="A248" s="14"/>
      <c r="B248" s="48">
        <v>44166</v>
      </c>
      <c r="C248" s="40">
        <v>54473978.673395</v>
      </c>
      <c r="D248" s="40">
        <v>1744241</v>
      </c>
      <c r="E248" s="40"/>
      <c r="F248" s="40">
        <v>2122710.6771519999</v>
      </c>
      <c r="G248" s="40">
        <v>89164</v>
      </c>
      <c r="H248" s="40"/>
      <c r="I248" s="40">
        <v>426928.74931400002</v>
      </c>
      <c r="J248" s="40">
        <v>11730</v>
      </c>
      <c r="K248" s="40"/>
      <c r="L248" s="40">
        <v>546157.56679700001</v>
      </c>
      <c r="M248" s="40">
        <v>102323</v>
      </c>
      <c r="N248" s="40"/>
      <c r="O248" s="40">
        <f t="shared" si="7"/>
        <v>57142846.917344004</v>
      </c>
      <c r="P248" s="40">
        <f t="shared" si="7"/>
        <v>1935728</v>
      </c>
      <c r="Q248" s="72"/>
    </row>
    <row r="249" spans="1:17" x14ac:dyDescent="0.3">
      <c r="A249" s="77"/>
      <c r="B249" s="41">
        <v>44197</v>
      </c>
      <c r="C249" s="36">
        <v>54921599.880892999</v>
      </c>
      <c r="D249" s="36">
        <v>1761832</v>
      </c>
      <c r="E249" s="36"/>
      <c r="F249" s="36">
        <v>2160680.1484539998</v>
      </c>
      <c r="G249" s="36">
        <v>89435</v>
      </c>
      <c r="H249" s="36"/>
      <c r="I249" s="36">
        <v>412201.99968800001</v>
      </c>
      <c r="J249" s="36">
        <v>11479</v>
      </c>
      <c r="K249" s="36"/>
      <c r="L249" s="36">
        <v>536731.24858100002</v>
      </c>
      <c r="M249" s="36">
        <v>101260</v>
      </c>
      <c r="N249" s="36"/>
      <c r="O249" s="36">
        <f t="shared" ref="O249:P261" si="8">+L249+F249+C249</f>
        <v>57619011.277928002</v>
      </c>
      <c r="P249" s="36">
        <f t="shared" si="8"/>
        <v>1952527</v>
      </c>
      <c r="Q249" s="72"/>
    </row>
    <row r="250" spans="1:17" x14ac:dyDescent="0.3">
      <c r="A250" s="77"/>
      <c r="B250" s="41">
        <v>44228</v>
      </c>
      <c r="C250" s="36">
        <v>55525332.575359002</v>
      </c>
      <c r="D250" s="36">
        <v>1783971</v>
      </c>
      <c r="E250" s="36"/>
      <c r="F250" s="36">
        <v>2195291.1423630002</v>
      </c>
      <c r="G250" s="36">
        <v>89460</v>
      </c>
      <c r="H250" s="36"/>
      <c r="I250" s="36">
        <v>405142.006314</v>
      </c>
      <c r="J250" s="36">
        <v>11329</v>
      </c>
      <c r="K250" s="36"/>
      <c r="L250" s="36">
        <v>531070.392047</v>
      </c>
      <c r="M250" s="36">
        <v>100465</v>
      </c>
      <c r="N250" s="36"/>
      <c r="O250" s="36">
        <f t="shared" si="8"/>
        <v>58251694.109769002</v>
      </c>
      <c r="P250" s="36">
        <f t="shared" si="8"/>
        <v>1973896</v>
      </c>
      <c r="Q250" s="72"/>
    </row>
    <row r="251" spans="1:17" x14ac:dyDescent="0.3">
      <c r="A251" s="77"/>
      <c r="B251" s="41">
        <v>44256</v>
      </c>
      <c r="C251" s="36">
        <v>56149695.685203001</v>
      </c>
      <c r="D251" s="36">
        <v>1761240</v>
      </c>
      <c r="E251" s="36"/>
      <c r="F251" s="36">
        <v>2233891.4879979999</v>
      </c>
      <c r="G251" s="36">
        <v>89587</v>
      </c>
      <c r="H251" s="36"/>
      <c r="I251" s="36">
        <v>396895.71281300002</v>
      </c>
      <c r="J251" s="36">
        <v>11193</v>
      </c>
      <c r="K251" s="36"/>
      <c r="L251" s="36">
        <v>523658.886933</v>
      </c>
      <c r="M251" s="36">
        <v>100268</v>
      </c>
      <c r="N251" s="36"/>
      <c r="O251" s="36">
        <f t="shared" si="8"/>
        <v>58907246.060134001</v>
      </c>
      <c r="P251" s="36">
        <f t="shared" si="8"/>
        <v>1951095</v>
      </c>
      <c r="Q251" s="72"/>
    </row>
    <row r="252" spans="1:17" x14ac:dyDescent="0.3">
      <c r="A252" s="77"/>
      <c r="B252" s="41">
        <v>44287</v>
      </c>
      <c r="C252" s="36">
        <v>56684328.256488003</v>
      </c>
      <c r="D252" s="36">
        <v>1398346</v>
      </c>
      <c r="E252" s="36"/>
      <c r="F252" s="36">
        <v>2251157.0765769999</v>
      </c>
      <c r="G252" s="36">
        <v>89496</v>
      </c>
      <c r="H252" s="36"/>
      <c r="I252" s="36">
        <v>390999.22689300001</v>
      </c>
      <c r="J252" s="36">
        <v>11106</v>
      </c>
      <c r="K252" s="36"/>
      <c r="L252" s="36">
        <v>514304.52660699998</v>
      </c>
      <c r="M252" s="36">
        <v>99725</v>
      </c>
      <c r="N252" s="36"/>
      <c r="O252" s="36">
        <f t="shared" si="8"/>
        <v>59449789.859672002</v>
      </c>
      <c r="P252" s="36">
        <f t="shared" si="8"/>
        <v>1587567</v>
      </c>
      <c r="Q252" s="72"/>
    </row>
    <row r="253" spans="1:17" x14ac:dyDescent="0.3">
      <c r="A253" s="77"/>
      <c r="B253" s="41">
        <v>44317</v>
      </c>
      <c r="C253" s="36">
        <v>57252907.917519003</v>
      </c>
      <c r="D253" s="36">
        <v>1405516</v>
      </c>
      <c r="E253" s="36"/>
      <c r="F253" s="36">
        <v>2271836.5874319999</v>
      </c>
      <c r="G253" s="36">
        <v>89583</v>
      </c>
      <c r="H253" s="36"/>
      <c r="I253" s="36">
        <v>386050.953247</v>
      </c>
      <c r="J253" s="36">
        <v>10961</v>
      </c>
      <c r="K253" s="36"/>
      <c r="L253" s="36">
        <v>506535.61732899997</v>
      </c>
      <c r="M253" s="36">
        <v>99581</v>
      </c>
      <c r="N253" s="36"/>
      <c r="O253" s="36">
        <f t="shared" si="8"/>
        <v>60031280.122280002</v>
      </c>
      <c r="P253" s="36">
        <f t="shared" si="8"/>
        <v>1594680</v>
      </c>
      <c r="Q253" s="72"/>
    </row>
    <row r="254" spans="1:17" x14ac:dyDescent="0.3">
      <c r="A254" s="77"/>
      <c r="B254" s="41">
        <v>44348</v>
      </c>
      <c r="C254" s="36">
        <v>57738511.024628997</v>
      </c>
      <c r="D254" s="36">
        <v>1410088</v>
      </c>
      <c r="E254" s="36"/>
      <c r="F254" s="36">
        <v>2302324.1036609998</v>
      </c>
      <c r="G254" s="36">
        <v>89503</v>
      </c>
      <c r="H254" s="36"/>
      <c r="I254" s="36">
        <v>372219.62354499998</v>
      </c>
      <c r="J254" s="36">
        <v>10755</v>
      </c>
      <c r="K254" s="36"/>
      <c r="L254" s="36">
        <v>499685.28625599999</v>
      </c>
      <c r="M254" s="36">
        <v>99601</v>
      </c>
      <c r="N254" s="36"/>
      <c r="O254" s="36">
        <f t="shared" si="8"/>
        <v>60540520.414545998</v>
      </c>
      <c r="P254" s="36">
        <f t="shared" si="8"/>
        <v>1599192</v>
      </c>
      <c r="Q254" s="72"/>
    </row>
    <row r="255" spans="1:17" x14ac:dyDescent="0.3">
      <c r="A255" s="77"/>
      <c r="B255" s="41">
        <v>44378</v>
      </c>
      <c r="C255" s="36">
        <v>58182720.644440003</v>
      </c>
      <c r="D255" s="36">
        <v>1411513</v>
      </c>
      <c r="E255" s="36"/>
      <c r="F255" s="36">
        <v>2311331.3147649998</v>
      </c>
      <c r="G255" s="36">
        <v>89226</v>
      </c>
      <c r="H255" s="36"/>
      <c r="I255" s="36">
        <v>361279.96440400003</v>
      </c>
      <c r="J255" s="36">
        <v>10543</v>
      </c>
      <c r="K255" s="36"/>
      <c r="L255" s="36">
        <v>488180.05721499998</v>
      </c>
      <c r="M255" s="36">
        <v>98719</v>
      </c>
      <c r="N255" s="36"/>
      <c r="O255" s="36">
        <f t="shared" si="8"/>
        <v>60982232.016419999</v>
      </c>
      <c r="P255" s="36">
        <f t="shared" si="8"/>
        <v>1599458</v>
      </c>
      <c r="Q255" s="72"/>
    </row>
    <row r="256" spans="1:17" x14ac:dyDescent="0.3">
      <c r="A256" s="77"/>
      <c r="B256" s="41">
        <v>44409</v>
      </c>
      <c r="C256" s="36">
        <v>58875094.772343002</v>
      </c>
      <c r="D256" s="36">
        <v>1412837</v>
      </c>
      <c r="E256" s="36"/>
      <c r="F256" s="36">
        <v>2331396.195456</v>
      </c>
      <c r="G256" s="36">
        <v>89039</v>
      </c>
      <c r="H256" s="36"/>
      <c r="I256" s="36">
        <v>355504.81726099999</v>
      </c>
      <c r="J256" s="36">
        <v>9665</v>
      </c>
      <c r="K256" s="36"/>
      <c r="L256" s="36">
        <v>479975.903101</v>
      </c>
      <c r="M256" s="36">
        <v>98116</v>
      </c>
      <c r="N256" s="36"/>
      <c r="O256" s="36">
        <f t="shared" si="8"/>
        <v>61686466.870900005</v>
      </c>
      <c r="P256" s="36">
        <f t="shared" si="8"/>
        <v>1599992</v>
      </c>
      <c r="Q256" s="72"/>
    </row>
    <row r="257" spans="1:17" x14ac:dyDescent="0.3">
      <c r="A257" s="77"/>
      <c r="B257" s="41">
        <v>44440</v>
      </c>
      <c r="C257" s="36">
        <v>59516882.345402002</v>
      </c>
      <c r="D257" s="36">
        <v>1414226</v>
      </c>
      <c r="E257" s="36"/>
      <c r="F257" s="36">
        <v>2374821.844608</v>
      </c>
      <c r="G257" s="36">
        <v>90724</v>
      </c>
      <c r="H257" s="36"/>
      <c r="I257" s="36">
        <v>350447.52878200001</v>
      </c>
      <c r="J257" s="36">
        <v>9497</v>
      </c>
      <c r="K257" s="36"/>
      <c r="L257" s="36">
        <v>473469.71868599998</v>
      </c>
      <c r="M257" s="36">
        <v>98009</v>
      </c>
      <c r="N257" s="36"/>
      <c r="O257" s="36">
        <f t="shared" si="8"/>
        <v>62365173.908696003</v>
      </c>
      <c r="P257" s="36">
        <f t="shared" si="8"/>
        <v>1602959</v>
      </c>
      <c r="Q257" s="72"/>
    </row>
    <row r="258" spans="1:17" x14ac:dyDescent="0.3">
      <c r="A258" s="77"/>
      <c r="B258" s="41">
        <v>44470</v>
      </c>
      <c r="C258" s="36">
        <v>60382414.998389997</v>
      </c>
      <c r="D258" s="36">
        <v>1414883</v>
      </c>
      <c r="E258" s="36"/>
      <c r="F258" s="36">
        <v>2392234.7596720001</v>
      </c>
      <c r="G258" s="36">
        <v>90140</v>
      </c>
      <c r="H258" s="36"/>
      <c r="I258" s="36">
        <v>348843.73385700001</v>
      </c>
      <c r="J258" s="36">
        <v>9346</v>
      </c>
      <c r="K258" s="36"/>
      <c r="L258" s="36">
        <v>464304.09653400001</v>
      </c>
      <c r="M258" s="36">
        <v>96822</v>
      </c>
      <c r="N258" s="36"/>
      <c r="O258" s="36">
        <f t="shared" si="8"/>
        <v>63238953.854595996</v>
      </c>
      <c r="P258" s="36">
        <f t="shared" si="8"/>
        <v>1601845</v>
      </c>
      <c r="Q258" s="72"/>
    </row>
    <row r="259" spans="1:17" x14ac:dyDescent="0.3">
      <c r="A259" s="77"/>
      <c r="B259" s="41">
        <v>44501</v>
      </c>
      <c r="C259" s="36">
        <v>61441185.684717</v>
      </c>
      <c r="D259" s="36">
        <v>1413729</v>
      </c>
      <c r="E259" s="36"/>
      <c r="F259" s="36">
        <v>2410212.2596419998</v>
      </c>
      <c r="G259" s="36">
        <v>89579</v>
      </c>
      <c r="H259" s="36"/>
      <c r="I259" s="36">
        <v>347216.06385899999</v>
      </c>
      <c r="J259" s="36">
        <v>9181</v>
      </c>
      <c r="K259" s="36"/>
      <c r="L259" s="36">
        <v>457926.43848800001</v>
      </c>
      <c r="M259" s="36">
        <v>95926</v>
      </c>
      <c r="N259" s="36"/>
      <c r="O259" s="36">
        <f t="shared" si="8"/>
        <v>64309324.382846996</v>
      </c>
      <c r="P259" s="36">
        <f t="shared" si="8"/>
        <v>1599234</v>
      </c>
      <c r="Q259" s="72"/>
    </row>
    <row r="260" spans="1:17" x14ac:dyDescent="0.3">
      <c r="A260" s="14"/>
      <c r="B260" s="48">
        <v>44531</v>
      </c>
      <c r="C260" s="40">
        <v>62169791.533767</v>
      </c>
      <c r="D260" s="40">
        <v>1414326</v>
      </c>
      <c r="E260" s="40"/>
      <c r="F260" s="40">
        <v>2410424.0601059999</v>
      </c>
      <c r="G260" s="40">
        <v>89067</v>
      </c>
      <c r="H260" s="40"/>
      <c r="I260" s="40">
        <v>345245.50195000001</v>
      </c>
      <c r="J260" s="40">
        <v>8961</v>
      </c>
      <c r="K260" s="40"/>
      <c r="L260" s="40">
        <v>451804.41832699999</v>
      </c>
      <c r="M260" s="40">
        <v>81981</v>
      </c>
      <c r="N260" s="40"/>
      <c r="O260" s="40">
        <f t="shared" si="8"/>
        <v>65032020.012199998</v>
      </c>
      <c r="P260" s="40">
        <f t="shared" si="8"/>
        <v>1585374</v>
      </c>
      <c r="Q260" s="72"/>
    </row>
    <row r="261" spans="1:17" x14ac:dyDescent="0.3">
      <c r="A261" s="77"/>
      <c r="B261" s="41">
        <v>44562</v>
      </c>
      <c r="C261" s="36">
        <v>62623486.479433998</v>
      </c>
      <c r="D261" s="36">
        <v>1401641</v>
      </c>
      <c r="E261" s="36"/>
      <c r="F261" s="36">
        <v>2412566.589371</v>
      </c>
      <c r="G261" s="36">
        <v>88363</v>
      </c>
      <c r="H261" s="36"/>
      <c r="I261" s="36">
        <v>343725.98708499997</v>
      </c>
      <c r="J261" s="36">
        <v>8920</v>
      </c>
      <c r="K261" s="36"/>
      <c r="L261" s="36">
        <v>442657.11821599997</v>
      </c>
      <c r="M261" s="36">
        <v>80561</v>
      </c>
      <c r="N261" s="36"/>
      <c r="O261" s="36">
        <f t="shared" si="8"/>
        <v>65478710.187021002</v>
      </c>
      <c r="P261" s="36">
        <f t="shared" si="8"/>
        <v>1570565</v>
      </c>
      <c r="Q261" s="72"/>
    </row>
    <row r="262" spans="1:17" x14ac:dyDescent="0.3">
      <c r="A262" s="77"/>
      <c r="B262" s="41">
        <v>44593</v>
      </c>
      <c r="C262" s="36">
        <v>63303546.695316002</v>
      </c>
      <c r="D262" s="36">
        <v>1399735</v>
      </c>
      <c r="E262" s="36"/>
      <c r="F262" s="36">
        <v>2421684.055559</v>
      </c>
      <c r="G262" s="36">
        <v>87728</v>
      </c>
      <c r="H262" s="36"/>
      <c r="I262" s="36">
        <v>344350.37095999997</v>
      </c>
      <c r="J262" s="36">
        <v>8789</v>
      </c>
      <c r="K262" s="36"/>
      <c r="L262" s="36">
        <v>438063.431231</v>
      </c>
      <c r="M262" s="36">
        <v>79646</v>
      </c>
      <c r="N262" s="36"/>
      <c r="O262" s="36">
        <f t="shared" ref="O262" si="9">+L262+F262+C262</f>
        <v>66163294.182106003</v>
      </c>
      <c r="P262" s="36">
        <f t="shared" ref="P262" si="10">+M262+G262+D262</f>
        <v>1567109</v>
      </c>
      <c r="Q262" s="72"/>
    </row>
    <row r="263" spans="1:17" x14ac:dyDescent="0.3">
      <c r="A263" s="77"/>
      <c r="B263" s="41">
        <v>44621</v>
      </c>
      <c r="C263" s="36">
        <v>63737093.339893997</v>
      </c>
      <c r="D263" s="36">
        <v>1398819</v>
      </c>
      <c r="E263" s="36"/>
      <c r="F263" s="36">
        <v>2422190.1000740002</v>
      </c>
      <c r="G263" s="36">
        <v>87150</v>
      </c>
      <c r="H263" s="36"/>
      <c r="I263" s="36">
        <v>345547.02321700001</v>
      </c>
      <c r="J263" s="36">
        <v>8722</v>
      </c>
      <c r="K263" s="36"/>
      <c r="L263" s="36">
        <v>432283.16282199998</v>
      </c>
      <c r="M263" s="36">
        <v>79415</v>
      </c>
      <c r="N263" s="36"/>
      <c r="O263" s="36">
        <f t="shared" ref="O263" si="11">+L263+F263+C263</f>
        <v>66591566.602789998</v>
      </c>
      <c r="P263" s="36">
        <f t="shared" ref="P263" si="12">+M263+G263+D263</f>
        <v>1565384</v>
      </c>
      <c r="Q263" s="72"/>
    </row>
    <row r="264" spans="1:17" x14ac:dyDescent="0.3">
      <c r="A264" s="77"/>
      <c r="B264" s="41">
        <v>44652</v>
      </c>
      <c r="C264" s="36">
        <v>64670630.919895999</v>
      </c>
      <c r="D264" s="36">
        <v>1397200</v>
      </c>
      <c r="E264" s="36"/>
      <c r="F264" s="36">
        <v>2446406.8916259999</v>
      </c>
      <c r="G264" s="36">
        <v>86613</v>
      </c>
      <c r="H264" s="36"/>
      <c r="I264" s="36">
        <v>348661.30482800002</v>
      </c>
      <c r="J264" s="36">
        <v>8645</v>
      </c>
      <c r="K264" s="36"/>
      <c r="L264" s="36">
        <v>426714.54629099998</v>
      </c>
      <c r="M264" s="36">
        <v>78656</v>
      </c>
      <c r="N264" s="36"/>
      <c r="O264" s="36">
        <f t="shared" ref="O264" si="13">+L264+F264+C264</f>
        <v>67543752.357813001</v>
      </c>
      <c r="P264" s="36">
        <f t="shared" ref="P264" si="14">+M264+G264+D264</f>
        <v>1562469</v>
      </c>
      <c r="Q264" s="72"/>
    </row>
    <row r="265" spans="1:17" x14ac:dyDescent="0.3">
      <c r="A265" s="77"/>
      <c r="B265" s="41">
        <v>44682</v>
      </c>
      <c r="C265" s="36">
        <v>65739321.243166</v>
      </c>
      <c r="D265" s="36">
        <v>1395016</v>
      </c>
      <c r="E265" s="36"/>
      <c r="F265" s="36">
        <v>2469674.9431989999</v>
      </c>
      <c r="G265" s="36">
        <v>86148</v>
      </c>
      <c r="H265" s="36"/>
      <c r="I265" s="36">
        <v>349689.55592900002</v>
      </c>
      <c r="J265" s="36">
        <v>8500</v>
      </c>
      <c r="K265" s="36"/>
      <c r="L265" s="36">
        <v>422761.20442099997</v>
      </c>
      <c r="M265" s="36">
        <v>78130</v>
      </c>
      <c r="N265" s="36"/>
      <c r="O265" s="36">
        <f t="shared" ref="O265" si="15">+L265+F265+C265</f>
        <v>68631757.390785992</v>
      </c>
      <c r="P265" s="36">
        <f t="shared" ref="P265" si="16">+M265+G265+D265</f>
        <v>1559294</v>
      </c>
      <c r="Q265" s="72"/>
    </row>
    <row r="266" spans="1:17" x14ac:dyDescent="0.3">
      <c r="A266" s="77"/>
      <c r="B266" s="41">
        <v>44713</v>
      </c>
      <c r="C266" s="36">
        <v>66625857.906475</v>
      </c>
      <c r="D266" s="36">
        <v>1431523</v>
      </c>
      <c r="E266" s="36"/>
      <c r="F266" s="36">
        <v>2492491.3074670001</v>
      </c>
      <c r="G266" s="36">
        <v>85578</v>
      </c>
      <c r="H266" s="36"/>
      <c r="I266" s="36">
        <v>352976.52480299998</v>
      </c>
      <c r="J266" s="36">
        <v>8409</v>
      </c>
      <c r="K266" s="36"/>
      <c r="L266" s="36">
        <v>420174.39755599998</v>
      </c>
      <c r="M266" s="36">
        <v>78037</v>
      </c>
      <c r="N266" s="36"/>
      <c r="O266" s="36">
        <f t="shared" ref="O266" si="17">+L266+F266+C266</f>
        <v>69538523.611497998</v>
      </c>
      <c r="P266" s="36">
        <f t="shared" ref="P266" si="18">+M266+G266+D266</f>
        <v>1595138</v>
      </c>
      <c r="Q266" s="72"/>
    </row>
    <row r="267" spans="1:17" x14ac:dyDescent="0.3">
      <c r="A267" s="77"/>
      <c r="B267" s="41">
        <v>44743</v>
      </c>
      <c r="C267" s="36">
        <v>67392008.796408996</v>
      </c>
      <c r="D267" s="36">
        <v>1431195</v>
      </c>
      <c r="E267" s="36"/>
      <c r="F267" s="36">
        <v>2509847.2885969998</v>
      </c>
      <c r="G267" s="36">
        <v>84954</v>
      </c>
      <c r="H267" s="36"/>
      <c r="I267" s="36">
        <v>355970.70278400002</v>
      </c>
      <c r="J267" s="36">
        <v>8322</v>
      </c>
      <c r="K267" s="36"/>
      <c r="L267" s="36">
        <v>413012.10268299998</v>
      </c>
      <c r="M267" s="36">
        <v>77235</v>
      </c>
      <c r="N267" s="36"/>
      <c r="O267" s="36">
        <f t="shared" ref="O267" si="19">+L267+F267+C267</f>
        <v>70314868.187688991</v>
      </c>
      <c r="P267" s="36">
        <f t="shared" ref="P267" si="20">+M267+G267+D267</f>
        <v>1593384</v>
      </c>
      <c r="Q267" s="72"/>
    </row>
    <row r="268" spans="1:17" x14ac:dyDescent="0.3">
      <c r="A268" s="77"/>
      <c r="B268" s="41">
        <v>44774</v>
      </c>
      <c r="C268" s="36">
        <v>68358669.744697005</v>
      </c>
      <c r="D268" s="36">
        <v>1430222</v>
      </c>
      <c r="E268" s="36"/>
      <c r="F268" s="36">
        <v>2529540.5132889999</v>
      </c>
      <c r="G268" s="36">
        <v>84268</v>
      </c>
      <c r="H268" s="36"/>
      <c r="I268" s="36">
        <v>361277.07833500003</v>
      </c>
      <c r="J268" s="36">
        <v>8256</v>
      </c>
      <c r="K268" s="36"/>
      <c r="L268" s="36">
        <v>408335.29513799999</v>
      </c>
      <c r="M268" s="36">
        <v>76825</v>
      </c>
      <c r="N268" s="36"/>
      <c r="O268" s="36">
        <f t="shared" ref="O268" si="21">+L268+F268+C268</f>
        <v>71296545.553124011</v>
      </c>
      <c r="P268" s="36">
        <f t="shared" ref="P268" si="22">+M268+G268+D268</f>
        <v>1591315</v>
      </c>
      <c r="Q268" s="72"/>
    </row>
    <row r="269" spans="1:17" x14ac:dyDescent="0.3">
      <c r="A269" s="77"/>
      <c r="B269" s="41">
        <v>44805</v>
      </c>
      <c r="C269" s="36">
        <v>69343073.354259998</v>
      </c>
      <c r="D269" s="36">
        <v>1430503</v>
      </c>
      <c r="E269" s="36"/>
      <c r="F269" s="36">
        <v>2545823.8518699999</v>
      </c>
      <c r="G269" s="36">
        <v>83573</v>
      </c>
      <c r="H269" s="36"/>
      <c r="I269" s="36">
        <v>372218.70998300001</v>
      </c>
      <c r="J269" s="36">
        <v>8250</v>
      </c>
      <c r="K269" s="36"/>
      <c r="L269" s="36">
        <v>404501.94513000001</v>
      </c>
      <c r="M269" s="36">
        <v>76642</v>
      </c>
      <c r="N269" s="36"/>
      <c r="O269" s="36">
        <f t="shared" ref="O269" si="23">+L269+F269+C269</f>
        <v>72293399.151260003</v>
      </c>
      <c r="P269" s="36">
        <f t="shared" ref="P269" si="24">+M269+G269+D269</f>
        <v>1590718</v>
      </c>
      <c r="Q269" s="72"/>
    </row>
    <row r="270" spans="1:17" x14ac:dyDescent="0.3">
      <c r="A270" s="77"/>
      <c r="B270" s="41">
        <v>44835</v>
      </c>
      <c r="C270" s="36">
        <v>70063097.625836998</v>
      </c>
      <c r="D270" s="36">
        <v>1429432</v>
      </c>
      <c r="E270" s="36"/>
      <c r="F270" s="36">
        <v>2564654.3366640001</v>
      </c>
      <c r="G270" s="36">
        <v>82799</v>
      </c>
      <c r="H270" s="36"/>
      <c r="I270" s="36">
        <v>376375.80452100001</v>
      </c>
      <c r="J270" s="36">
        <v>8204</v>
      </c>
      <c r="K270" s="36"/>
      <c r="L270" s="36">
        <v>397225.94677899999</v>
      </c>
      <c r="M270" s="36">
        <v>75914</v>
      </c>
      <c r="N270" s="36"/>
      <c r="O270" s="36">
        <f t="shared" ref="O270" si="25">+L270+F270+C270</f>
        <v>73024977.909280002</v>
      </c>
      <c r="P270" s="36">
        <f t="shared" ref="P270" si="26">+M270+G270+D270</f>
        <v>1588145</v>
      </c>
      <c r="Q270" s="72"/>
    </row>
    <row r="271" spans="1:17" x14ac:dyDescent="0.3">
      <c r="A271" s="77"/>
      <c r="B271" s="41">
        <v>44866</v>
      </c>
      <c r="C271" s="36">
        <v>70563661.794753</v>
      </c>
      <c r="D271" s="36">
        <v>1426793</v>
      </c>
      <c r="E271" s="36"/>
      <c r="F271" s="36">
        <v>2595108.6925349999</v>
      </c>
      <c r="G271" s="36">
        <v>82176</v>
      </c>
      <c r="H271" s="36"/>
      <c r="I271" s="36">
        <v>374687.67330899998</v>
      </c>
      <c r="J271" s="36">
        <v>8133</v>
      </c>
      <c r="K271" s="36"/>
      <c r="L271" s="36">
        <v>389784.37765899999</v>
      </c>
      <c r="M271" s="36">
        <v>75215</v>
      </c>
      <c r="N271" s="36"/>
      <c r="O271" s="36">
        <f t="shared" ref="O271" si="27">+L271+F271+C271</f>
        <v>73548554.864947006</v>
      </c>
      <c r="P271" s="36">
        <f t="shared" ref="P271" si="28">+M271+G271+D271</f>
        <v>1584184</v>
      </c>
      <c r="Q271" s="72"/>
    </row>
    <row r="272" spans="1:17" x14ac:dyDescent="0.3">
      <c r="A272" s="14"/>
      <c r="B272" s="48">
        <v>44896</v>
      </c>
      <c r="C272" s="40">
        <v>71380683.833997995</v>
      </c>
      <c r="D272" s="40">
        <v>1425661</v>
      </c>
      <c r="E272" s="40"/>
      <c r="F272" s="40">
        <v>2641414.824519</v>
      </c>
      <c r="G272" s="40">
        <v>81707</v>
      </c>
      <c r="H272" s="40"/>
      <c r="I272" s="40">
        <v>373694.92891199997</v>
      </c>
      <c r="J272" s="40">
        <v>8053</v>
      </c>
      <c r="K272" s="40"/>
      <c r="L272" s="40">
        <v>384345.37012799998</v>
      </c>
      <c r="M272" s="40">
        <v>59392</v>
      </c>
      <c r="N272" s="40"/>
      <c r="O272" s="40">
        <f t="shared" ref="O272" si="29">+L272+F272+C272</f>
        <v>74406444.028644994</v>
      </c>
      <c r="P272" s="40">
        <f t="shared" ref="P272" si="30">+M272+G272+D272</f>
        <v>1566760</v>
      </c>
      <c r="Q272" s="72"/>
    </row>
    <row r="273" spans="1:17" ht="15" thickBot="1" x14ac:dyDescent="0.35">
      <c r="A273" s="77"/>
      <c r="B273" s="41">
        <v>44927</v>
      </c>
      <c r="C273" s="36">
        <v>71798004.326508</v>
      </c>
      <c r="D273" s="36">
        <v>1424596</v>
      </c>
      <c r="E273" s="36"/>
      <c r="F273" s="36">
        <v>2673778.9201290002</v>
      </c>
      <c r="G273" s="36">
        <v>81234</v>
      </c>
      <c r="H273" s="36"/>
      <c r="I273" s="36">
        <v>370722.48583700001</v>
      </c>
      <c r="J273" s="36">
        <v>7959</v>
      </c>
      <c r="K273" s="36"/>
      <c r="L273" s="36">
        <v>377652.91601699998</v>
      </c>
      <c r="M273" s="36">
        <v>58119</v>
      </c>
      <c r="N273" s="36"/>
      <c r="O273" s="36">
        <f t="shared" ref="O273" si="31">+L273+F273+C273</f>
        <v>74849436.162653998</v>
      </c>
      <c r="P273" s="36">
        <f t="shared" ref="P273" si="32">+M273+G273+D273</f>
        <v>1563949</v>
      </c>
      <c r="Q273" s="72"/>
    </row>
    <row r="274" spans="1:17" ht="15" thickTop="1" x14ac:dyDescent="0.3">
      <c r="A274" s="77"/>
      <c r="B274" s="96"/>
      <c r="C274" s="97"/>
      <c r="D274" s="97"/>
      <c r="E274" s="97"/>
      <c r="F274" s="97"/>
      <c r="G274" s="97"/>
      <c r="H274" s="97"/>
      <c r="I274" s="97"/>
      <c r="J274" s="97"/>
      <c r="K274" s="97"/>
      <c r="L274" s="97"/>
      <c r="M274" s="97"/>
      <c r="N274" s="97"/>
      <c r="O274" s="97"/>
      <c r="P274" s="97"/>
    </row>
    <row r="275" spans="1:17" x14ac:dyDescent="0.3">
      <c r="A275" s="77"/>
      <c r="B275" s="92" t="s">
        <v>9</v>
      </c>
      <c r="C275" s="84"/>
      <c r="D275" s="84"/>
      <c r="E275" s="84"/>
      <c r="F275" s="74"/>
      <c r="G275" s="74"/>
      <c r="H275" s="74"/>
      <c r="I275" s="74"/>
      <c r="J275" s="74"/>
      <c r="K275" s="84"/>
      <c r="L275" s="84"/>
      <c r="M275" s="84"/>
      <c r="N275" s="84"/>
      <c r="O275" s="84"/>
      <c r="P275" s="84"/>
    </row>
    <row r="276" spans="1:17" x14ac:dyDescent="0.3">
      <c r="A276" s="77"/>
      <c r="B276" s="88" t="s">
        <v>10</v>
      </c>
      <c r="C276" s="79"/>
      <c r="D276" s="93"/>
      <c r="E276" s="79"/>
      <c r="F276" s="79"/>
      <c r="G276" s="79"/>
      <c r="H276" s="79"/>
      <c r="I276" s="75"/>
      <c r="J276" s="79"/>
      <c r="K276" s="79"/>
      <c r="L276" s="93"/>
      <c r="M276" s="93"/>
      <c r="N276" s="79"/>
      <c r="O276" s="93"/>
      <c r="P276" s="93"/>
    </row>
    <row r="277" spans="1:17" x14ac:dyDescent="0.3">
      <c r="A277" s="77"/>
      <c r="B277" s="88" t="s">
        <v>11</v>
      </c>
      <c r="C277" s="79"/>
      <c r="D277" s="93"/>
      <c r="E277" s="79"/>
      <c r="F277" s="79"/>
      <c r="G277" s="79"/>
      <c r="H277" s="79"/>
      <c r="I277" s="75"/>
      <c r="J277" s="79"/>
      <c r="K277" s="79"/>
      <c r="L277" s="79"/>
      <c r="M277" s="79"/>
      <c r="N277" s="79"/>
      <c r="O277" s="79"/>
      <c r="P277" s="79"/>
    </row>
    <row r="278" spans="1:17" x14ac:dyDescent="0.3">
      <c r="A278" s="77"/>
      <c r="B278" s="88" t="s">
        <v>20</v>
      </c>
      <c r="C278" s="79"/>
      <c r="D278" s="93"/>
      <c r="E278" s="79"/>
      <c r="F278" s="79"/>
      <c r="G278" s="79"/>
      <c r="H278" s="79"/>
      <c r="I278" s="75"/>
      <c r="J278" s="79"/>
      <c r="K278" s="79"/>
      <c r="L278" s="79"/>
      <c r="M278" s="79"/>
      <c r="N278" s="79"/>
      <c r="O278" s="79"/>
      <c r="P278" s="79"/>
    </row>
    <row r="279" spans="1:17" x14ac:dyDescent="0.3">
      <c r="A279" s="77"/>
      <c r="B279" s="88"/>
      <c r="C279" s="79"/>
      <c r="D279" s="79"/>
      <c r="E279" s="79"/>
      <c r="F279" s="79"/>
      <c r="G279" s="79"/>
      <c r="H279" s="79"/>
      <c r="I279" s="79"/>
      <c r="J279" s="79"/>
      <c r="K279" s="79"/>
      <c r="L279" s="79"/>
      <c r="M279" s="79"/>
      <c r="N279" s="79"/>
      <c r="O279" s="79"/>
      <c r="P279" s="79"/>
    </row>
    <row r="280" spans="1:17" x14ac:dyDescent="0.3">
      <c r="A280" s="77"/>
    </row>
    <row r="281" spans="1:17" x14ac:dyDescent="0.3">
      <c r="A281" s="77"/>
    </row>
    <row r="282" spans="1:17" ht="18" customHeight="1" x14ac:dyDescent="0.3"/>
  </sheetData>
  <mergeCells count="7">
    <mergeCell ref="O5:P6"/>
    <mergeCell ref="F6:G6"/>
    <mergeCell ref="I6:J6"/>
    <mergeCell ref="B5:B7"/>
    <mergeCell ref="C5:D6"/>
    <mergeCell ref="F5:J5"/>
    <mergeCell ref="L5:M6"/>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9"/>
  <sheetViews>
    <sheetView showGridLines="0" zoomScale="80" zoomScaleNormal="80" workbookViewId="0"/>
  </sheetViews>
  <sheetFormatPr baseColWidth="10" defaultColWidth="10.6640625" defaultRowHeight="14.4" x14ac:dyDescent="0.3"/>
  <cols>
    <col min="1" max="1" width="4.6640625" style="12" customWidth="1"/>
    <col min="2" max="2" width="28.6640625" style="12" customWidth="1"/>
    <col min="3" max="3" width="16.6640625" style="12" bestFit="1" customWidth="1"/>
    <col min="4" max="4" width="15.6640625" style="12" customWidth="1"/>
    <col min="5" max="5" width="2.6640625" style="12" customWidth="1"/>
    <col min="6" max="7" width="15.6640625" style="12" customWidth="1"/>
    <col min="8" max="8" width="2.6640625" style="12" customWidth="1"/>
    <col min="9" max="10" width="15.6640625" style="12" customWidth="1"/>
    <col min="11" max="11" width="2.6640625" style="12" customWidth="1"/>
    <col min="12" max="13" width="18.6640625" style="12" customWidth="1"/>
    <col min="14" max="14" width="2.6640625" style="12" customWidth="1"/>
    <col min="15" max="15" width="16.6640625" style="12" bestFit="1" customWidth="1"/>
    <col min="16" max="16" width="15.6640625" style="12" customWidth="1"/>
    <col min="17" max="16384" width="10.6640625" style="12"/>
  </cols>
  <sheetData>
    <row r="2" spans="2:16" ht="25.8" x14ac:dyDescent="0.5">
      <c r="B2" s="11" t="s">
        <v>30</v>
      </c>
      <c r="C2" s="63"/>
      <c r="D2" s="63"/>
      <c r="E2" s="63"/>
      <c r="F2" s="63"/>
      <c r="G2" s="63"/>
      <c r="H2" s="63"/>
      <c r="I2" s="63"/>
      <c r="J2" s="78"/>
      <c r="K2" s="77"/>
      <c r="L2" s="77"/>
      <c r="M2" s="78"/>
      <c r="N2" s="79"/>
      <c r="O2" s="71"/>
      <c r="P2" s="77"/>
    </row>
    <row r="3" spans="2:16" ht="18" x14ac:dyDescent="0.3">
      <c r="B3" s="80" t="s">
        <v>54</v>
      </c>
      <c r="C3" s="77"/>
      <c r="D3" s="77"/>
      <c r="E3" s="77"/>
      <c r="F3" s="77"/>
      <c r="G3" s="77"/>
      <c r="H3" s="77"/>
      <c r="I3" s="77"/>
      <c r="J3" s="78"/>
      <c r="K3" s="78"/>
      <c r="L3" s="77"/>
      <c r="M3" s="78"/>
      <c r="N3" s="79"/>
      <c r="O3" s="53"/>
      <c r="P3" s="77"/>
    </row>
    <row r="4" spans="2:16" ht="28.95" customHeight="1" x14ac:dyDescent="0.3">
      <c r="B4" s="54"/>
      <c r="C4" s="16"/>
      <c r="D4" s="16"/>
      <c r="E4" s="16"/>
      <c r="F4" s="16"/>
      <c r="G4" s="16"/>
      <c r="H4" s="16"/>
      <c r="I4" s="16"/>
      <c r="J4" s="14"/>
      <c r="K4" s="14"/>
      <c r="L4" s="17"/>
      <c r="M4" s="16"/>
      <c r="N4" s="16"/>
      <c r="O4" s="16"/>
      <c r="P4" s="16"/>
    </row>
    <row r="5" spans="2:16" ht="14.4" customHeight="1" x14ac:dyDescent="0.3">
      <c r="B5" s="102" t="s">
        <v>12</v>
      </c>
      <c r="C5" s="104" t="s">
        <v>13</v>
      </c>
      <c r="D5" s="104"/>
      <c r="E5" s="78"/>
      <c r="F5" s="98" t="s">
        <v>14</v>
      </c>
      <c r="G5" s="98"/>
      <c r="H5" s="98"/>
      <c r="I5" s="98"/>
      <c r="J5" s="98"/>
      <c r="K5" s="78"/>
      <c r="L5" s="106" t="s">
        <v>31</v>
      </c>
      <c r="M5" s="106"/>
      <c r="N5" s="78"/>
      <c r="O5" s="106" t="s">
        <v>15</v>
      </c>
      <c r="P5" s="106"/>
    </row>
    <row r="6" spans="2:16" ht="14.4" customHeight="1" x14ac:dyDescent="0.3">
      <c r="B6" s="102"/>
      <c r="C6" s="105"/>
      <c r="D6" s="105"/>
      <c r="E6" s="82"/>
      <c r="F6" s="107" t="s">
        <v>5</v>
      </c>
      <c r="G6" s="107"/>
      <c r="H6" s="82"/>
      <c r="I6" s="108" t="s">
        <v>6</v>
      </c>
      <c r="J6" s="108"/>
      <c r="K6" s="82"/>
      <c r="L6" s="100"/>
      <c r="M6" s="100"/>
      <c r="N6" s="82"/>
      <c r="O6" s="100"/>
      <c r="P6" s="100"/>
    </row>
    <row r="7" spans="2:16" s="63" customFormat="1" x14ac:dyDescent="0.3">
      <c r="B7" s="103"/>
      <c r="C7" s="19" t="s">
        <v>7</v>
      </c>
      <c r="D7" s="17" t="s">
        <v>8</v>
      </c>
      <c r="E7" s="17"/>
      <c r="F7" s="17" t="s">
        <v>7</v>
      </c>
      <c r="G7" s="17" t="s">
        <v>8</v>
      </c>
      <c r="H7" s="17"/>
      <c r="I7" s="17" t="s">
        <v>7</v>
      </c>
      <c r="J7" s="17" t="s">
        <v>8</v>
      </c>
      <c r="K7" s="17"/>
      <c r="L7" s="17" t="s">
        <v>7</v>
      </c>
      <c r="M7" s="17" t="s">
        <v>8</v>
      </c>
      <c r="N7" s="17"/>
      <c r="O7" s="17" t="s">
        <v>7</v>
      </c>
      <c r="P7" s="17" t="s">
        <v>8</v>
      </c>
    </row>
    <row r="8" spans="2:16" x14ac:dyDescent="0.3">
      <c r="B8" s="55" t="s">
        <v>42</v>
      </c>
      <c r="C8" s="56">
        <v>11451283.352399999</v>
      </c>
      <c r="D8" s="56">
        <v>233400</v>
      </c>
      <c r="E8" s="56"/>
      <c r="F8" s="56">
        <v>14108.1834</v>
      </c>
      <c r="G8" s="56">
        <v>815</v>
      </c>
      <c r="H8" s="56"/>
      <c r="I8" s="56">
        <v>1307.3389</v>
      </c>
      <c r="J8" s="56">
        <v>103</v>
      </c>
      <c r="K8" s="56"/>
      <c r="L8" s="56">
        <v>3655.1154999999999</v>
      </c>
      <c r="M8" s="56">
        <v>278</v>
      </c>
      <c r="N8" s="57"/>
      <c r="O8" s="56">
        <f>C8+F8+L8</f>
        <v>11469046.651299998</v>
      </c>
      <c r="P8" s="56">
        <f>D8+G8+M8</f>
        <v>234493</v>
      </c>
    </row>
    <row r="9" spans="2:16" x14ac:dyDescent="0.3">
      <c r="B9" s="55" t="s">
        <v>43</v>
      </c>
      <c r="C9" s="56">
        <v>56501.825900000003</v>
      </c>
      <c r="D9" s="56">
        <v>599</v>
      </c>
      <c r="E9" s="58"/>
      <c r="F9" s="56">
        <v>7462.9708000000001</v>
      </c>
      <c r="G9" s="56">
        <v>128</v>
      </c>
      <c r="H9" s="58"/>
      <c r="I9" s="56">
        <v>0</v>
      </c>
      <c r="J9" s="56">
        <v>0</v>
      </c>
      <c r="K9" s="58"/>
      <c r="L9" s="56">
        <v>7498.8936000000003</v>
      </c>
      <c r="M9" s="56">
        <v>276</v>
      </c>
      <c r="N9" s="58"/>
      <c r="O9" s="58">
        <f t="shared" ref="O9:P17" si="0">C9+F9+L9</f>
        <v>71463.690300000002</v>
      </c>
      <c r="P9" s="58">
        <f t="shared" si="0"/>
        <v>1003</v>
      </c>
    </row>
    <row r="10" spans="2:16" x14ac:dyDescent="0.3">
      <c r="B10" s="55" t="s">
        <v>44</v>
      </c>
      <c r="C10" s="56">
        <v>12247141.8532</v>
      </c>
      <c r="D10" s="56">
        <v>382444</v>
      </c>
      <c r="E10" s="58"/>
      <c r="F10" s="56">
        <v>446786.04430000001</v>
      </c>
      <c r="G10" s="56">
        <v>50557</v>
      </c>
      <c r="H10" s="58"/>
      <c r="I10" s="56">
        <v>0</v>
      </c>
      <c r="J10" s="56">
        <v>0</v>
      </c>
      <c r="K10" s="58"/>
      <c r="L10" s="56">
        <v>209609.6349</v>
      </c>
      <c r="M10" s="56">
        <v>41063</v>
      </c>
      <c r="N10" s="58"/>
      <c r="O10" s="58">
        <f t="shared" si="0"/>
        <v>12903537.532399999</v>
      </c>
      <c r="P10" s="58">
        <f t="shared" si="0"/>
        <v>474064</v>
      </c>
    </row>
    <row r="11" spans="2:16" x14ac:dyDescent="0.3">
      <c r="B11" s="55" t="s">
        <v>45</v>
      </c>
      <c r="C11" s="56">
        <v>13494861.8419</v>
      </c>
      <c r="D11" s="56">
        <v>239176</v>
      </c>
      <c r="E11" s="58"/>
      <c r="F11" s="56">
        <v>37479.888800000001</v>
      </c>
      <c r="G11" s="56">
        <v>5349</v>
      </c>
      <c r="H11" s="58"/>
      <c r="I11" s="56">
        <v>1221.0718999999999</v>
      </c>
      <c r="J11" s="56">
        <v>161</v>
      </c>
      <c r="K11" s="58"/>
      <c r="L11" s="56">
        <v>81612.263500000001</v>
      </c>
      <c r="M11" s="56">
        <v>9935</v>
      </c>
      <c r="N11" s="58"/>
      <c r="O11" s="58">
        <f t="shared" si="0"/>
        <v>13613953.994200001</v>
      </c>
      <c r="P11" s="58">
        <f t="shared" si="0"/>
        <v>254460</v>
      </c>
    </row>
    <row r="12" spans="2:16" x14ac:dyDescent="0.3">
      <c r="B12" s="55" t="s">
        <v>46</v>
      </c>
      <c r="C12" s="56">
        <v>10014168.824200001</v>
      </c>
      <c r="D12" s="56">
        <v>171834</v>
      </c>
      <c r="E12" s="58"/>
      <c r="F12" s="56">
        <v>1655.7578000000001</v>
      </c>
      <c r="G12" s="56">
        <v>156</v>
      </c>
      <c r="H12" s="58"/>
      <c r="I12" s="56">
        <v>0</v>
      </c>
      <c r="J12" s="56">
        <v>0</v>
      </c>
      <c r="K12" s="58"/>
      <c r="L12" s="56">
        <v>1254.6840999999999</v>
      </c>
      <c r="M12" s="56">
        <v>221</v>
      </c>
      <c r="N12" s="58"/>
      <c r="O12" s="58">
        <f t="shared" si="0"/>
        <v>10017079.266100001</v>
      </c>
      <c r="P12" s="58">
        <f t="shared" si="0"/>
        <v>172211</v>
      </c>
    </row>
    <row r="13" spans="2:16" x14ac:dyDescent="0.3">
      <c r="B13" s="55" t="s">
        <v>47</v>
      </c>
      <c r="C13" s="56">
        <v>1041966.6588</v>
      </c>
      <c r="D13" s="56">
        <v>7879</v>
      </c>
      <c r="E13" s="58"/>
      <c r="F13" s="56">
        <v>625464.9399</v>
      </c>
      <c r="G13" s="56">
        <v>4291</v>
      </c>
      <c r="H13" s="58"/>
      <c r="I13" s="56">
        <v>0</v>
      </c>
      <c r="J13" s="56">
        <v>0</v>
      </c>
      <c r="K13" s="58"/>
      <c r="L13" s="56">
        <v>167.25530000000001</v>
      </c>
      <c r="M13" s="56">
        <v>12</v>
      </c>
      <c r="N13" s="58"/>
      <c r="O13" s="58">
        <f t="shared" si="0"/>
        <v>1667598.8540000001</v>
      </c>
      <c r="P13" s="58">
        <f t="shared" si="0"/>
        <v>12182</v>
      </c>
    </row>
    <row r="14" spans="2:16" x14ac:dyDescent="0.3">
      <c r="B14" s="55" t="s">
        <v>48</v>
      </c>
      <c r="C14" s="56">
        <v>15792062.171800001</v>
      </c>
      <c r="D14" s="56">
        <v>234776</v>
      </c>
      <c r="E14" s="58"/>
      <c r="F14" s="56">
        <v>2016.9947999999999</v>
      </c>
      <c r="G14" s="56">
        <v>564</v>
      </c>
      <c r="H14" s="58"/>
      <c r="I14" s="56">
        <v>781.78309999999999</v>
      </c>
      <c r="J14" s="56">
        <v>80</v>
      </c>
      <c r="K14" s="58"/>
      <c r="L14" s="56">
        <v>1751.5145</v>
      </c>
      <c r="M14" s="56">
        <v>801</v>
      </c>
      <c r="N14" s="58"/>
      <c r="O14" s="58">
        <f t="shared" si="0"/>
        <v>15795830.6811</v>
      </c>
      <c r="P14" s="58">
        <f t="shared" si="0"/>
        <v>236141</v>
      </c>
    </row>
    <row r="15" spans="2:16" x14ac:dyDescent="0.3">
      <c r="B15" s="55" t="s">
        <v>49</v>
      </c>
      <c r="C15" s="56">
        <v>6289255.1032999996</v>
      </c>
      <c r="D15" s="56">
        <v>126039</v>
      </c>
      <c r="E15" s="58"/>
      <c r="F15" s="56">
        <v>73678.5723</v>
      </c>
      <c r="G15" s="56">
        <v>2819</v>
      </c>
      <c r="H15" s="58"/>
      <c r="I15" s="56">
        <v>45614.190699999999</v>
      </c>
      <c r="J15" s="56">
        <v>1746</v>
      </c>
      <c r="K15" s="58"/>
      <c r="L15" s="56">
        <v>12684.2384</v>
      </c>
      <c r="M15" s="56">
        <v>948</v>
      </c>
      <c r="N15" s="58"/>
      <c r="O15" s="58">
        <f t="shared" si="0"/>
        <v>6375617.9139999999</v>
      </c>
      <c r="P15" s="58">
        <f t="shared" si="0"/>
        <v>129806</v>
      </c>
    </row>
    <row r="16" spans="2:16" x14ac:dyDescent="0.3">
      <c r="B16" s="55" t="s">
        <v>50</v>
      </c>
      <c r="C16" s="56">
        <v>760518.29940000002</v>
      </c>
      <c r="D16" s="56">
        <v>6249</v>
      </c>
      <c r="E16" s="58"/>
      <c r="F16" s="56">
        <v>245511.5098</v>
      </c>
      <c r="G16" s="56">
        <v>4184</v>
      </c>
      <c r="H16" s="58"/>
      <c r="I16" s="56">
        <v>75646.361900000004</v>
      </c>
      <c r="J16" s="56">
        <v>891</v>
      </c>
      <c r="K16" s="58"/>
      <c r="L16" s="56">
        <v>460.10860000000002</v>
      </c>
      <c r="M16" s="56">
        <v>18</v>
      </c>
      <c r="N16" s="58"/>
      <c r="O16" s="58">
        <f t="shared" si="0"/>
        <v>1006489.9178000001</v>
      </c>
      <c r="P16" s="58">
        <f t="shared" si="0"/>
        <v>10451</v>
      </c>
    </row>
    <row r="17" spans="2:16" x14ac:dyDescent="0.3">
      <c r="B17" s="55" t="s">
        <v>51</v>
      </c>
      <c r="C17" s="56">
        <v>509429.71419999999</v>
      </c>
      <c r="D17" s="56">
        <v>13610</v>
      </c>
      <c r="E17" s="58"/>
      <c r="F17" s="56">
        <v>59952.464999999997</v>
      </c>
      <c r="G17" s="56">
        <v>1225</v>
      </c>
      <c r="H17" s="58"/>
      <c r="I17" s="56">
        <v>10285.316199999999</v>
      </c>
      <c r="J17" s="56">
        <v>382</v>
      </c>
      <c r="K17" s="58"/>
      <c r="L17" s="56">
        <v>48550.621599999999</v>
      </c>
      <c r="M17" s="56">
        <v>2659</v>
      </c>
      <c r="N17" s="58"/>
      <c r="O17" s="58">
        <f t="shared" si="0"/>
        <v>617932.80079999997</v>
      </c>
      <c r="P17" s="58">
        <f t="shared" si="0"/>
        <v>17494</v>
      </c>
    </row>
    <row r="18" spans="2:16" x14ac:dyDescent="0.3">
      <c r="B18" s="55" t="s">
        <v>40</v>
      </c>
      <c r="C18" s="56">
        <v>3018.5371</v>
      </c>
      <c r="D18" s="56">
        <v>784</v>
      </c>
      <c r="E18" s="58"/>
      <c r="F18" s="56">
        <v>29.986799999999999</v>
      </c>
      <c r="G18" s="56">
        <v>2</v>
      </c>
      <c r="H18" s="58"/>
      <c r="I18" s="56">
        <v>0</v>
      </c>
      <c r="J18" s="56">
        <v>0</v>
      </c>
      <c r="K18" s="58"/>
      <c r="L18" s="56">
        <v>10408.5854</v>
      </c>
      <c r="M18" s="56">
        <v>1908</v>
      </c>
      <c r="N18" s="58"/>
      <c r="O18" s="58">
        <f>C18+F18+L18</f>
        <v>13457.1093</v>
      </c>
      <c r="P18" s="58">
        <f>D18+G18+M18</f>
        <v>2694</v>
      </c>
    </row>
    <row r="19" spans="2:16" ht="15" thickBot="1" x14ac:dyDescent="0.35">
      <c r="B19" s="59" t="s">
        <v>41</v>
      </c>
      <c r="C19" s="60">
        <v>137796.14379999999</v>
      </c>
      <c r="D19" s="60">
        <v>7806</v>
      </c>
      <c r="E19" s="60"/>
      <c r="F19" s="60">
        <v>1159631.6059000001</v>
      </c>
      <c r="G19" s="60">
        <v>11144</v>
      </c>
      <c r="H19" s="60"/>
      <c r="I19" s="60">
        <v>235866.42300000001</v>
      </c>
      <c r="J19" s="60">
        <v>4596</v>
      </c>
      <c r="K19" s="60"/>
      <c r="L19" s="60">
        <v>0</v>
      </c>
      <c r="M19" s="60">
        <v>0</v>
      </c>
      <c r="N19" s="60"/>
      <c r="O19" s="60">
        <f>C19+F19+L19</f>
        <v>1297427.7497</v>
      </c>
      <c r="P19" s="60">
        <f>D19+G19+M19</f>
        <v>18950</v>
      </c>
    </row>
    <row r="20" spans="2:16" x14ac:dyDescent="0.3">
      <c r="B20" s="83" t="s">
        <v>16</v>
      </c>
      <c r="C20" s="84">
        <f>SUM(C8:C19)</f>
        <v>71798004.326000005</v>
      </c>
      <c r="D20" s="84">
        <f>SUM(D8:D19)</f>
        <v>1424596</v>
      </c>
      <c r="E20" s="84"/>
      <c r="F20" s="84">
        <f>SUM(F8:F19)</f>
        <v>2673778.9196000006</v>
      </c>
      <c r="G20" s="84">
        <f>SUM(G8:G19)</f>
        <v>81234</v>
      </c>
      <c r="H20" s="84"/>
      <c r="I20" s="84">
        <f>SUM(I8:I19)</f>
        <v>370722.48570000002</v>
      </c>
      <c r="J20" s="84">
        <f>SUM(J8:J19)</f>
        <v>7959</v>
      </c>
      <c r="K20" s="84"/>
      <c r="L20" s="84">
        <f>SUM(L8:L19)</f>
        <v>377652.91539999994</v>
      </c>
      <c r="M20" s="84">
        <f>SUM(M8:M19)</f>
        <v>58119</v>
      </c>
      <c r="N20" s="84"/>
      <c r="O20" s="84">
        <f>SUM(O8:O19)</f>
        <v>74849436.160999984</v>
      </c>
      <c r="P20" s="84">
        <f>SUM(P8:P19)</f>
        <v>1563949</v>
      </c>
    </row>
    <row r="21" spans="2:16" s="112" customFormat="1" x14ac:dyDescent="0.3">
      <c r="B21" s="113"/>
      <c r="C21" s="114"/>
      <c r="D21" s="114"/>
      <c r="E21" s="114"/>
      <c r="F21" s="114"/>
      <c r="G21" s="114"/>
      <c r="H21" s="114"/>
      <c r="I21" s="114"/>
      <c r="J21" s="114"/>
      <c r="K21" s="114"/>
      <c r="L21" s="114"/>
      <c r="M21" s="114"/>
      <c r="N21" s="114"/>
      <c r="O21" s="114"/>
      <c r="P21" s="114"/>
    </row>
    <row r="22" spans="2:16" s="112" customFormat="1" x14ac:dyDescent="0.3">
      <c r="B22" s="113"/>
      <c r="C22" s="115"/>
      <c r="D22" s="115"/>
      <c r="E22" s="115"/>
      <c r="F22" s="115"/>
      <c r="G22" s="115"/>
      <c r="H22" s="115"/>
      <c r="I22" s="115"/>
      <c r="J22" s="115"/>
      <c r="K22" s="115"/>
      <c r="L22" s="115"/>
      <c r="M22" s="115"/>
      <c r="N22" s="115"/>
      <c r="O22" s="115"/>
      <c r="P22" s="115"/>
    </row>
    <row r="23" spans="2:16" x14ac:dyDescent="0.3">
      <c r="B23" s="83" t="s">
        <v>17</v>
      </c>
      <c r="C23" s="46"/>
      <c r="D23" s="46"/>
      <c r="E23" s="46"/>
      <c r="F23" s="46"/>
      <c r="G23" s="46"/>
      <c r="H23" s="46"/>
      <c r="I23" s="46"/>
      <c r="J23" s="46"/>
      <c r="K23" s="46"/>
      <c r="L23" s="46"/>
      <c r="M23" s="73"/>
      <c r="N23" s="46"/>
      <c r="O23" s="46"/>
      <c r="P23" s="46"/>
    </row>
    <row r="24" spans="2:16" x14ac:dyDescent="0.3">
      <c r="B24" s="52" t="s">
        <v>10</v>
      </c>
      <c r="C24" s="85"/>
      <c r="D24" s="85"/>
      <c r="E24" s="85"/>
      <c r="F24" s="86"/>
      <c r="G24" s="86"/>
      <c r="H24" s="85"/>
      <c r="I24" s="86"/>
      <c r="J24" s="86"/>
      <c r="K24" s="85"/>
      <c r="L24" s="85"/>
      <c r="M24" s="61"/>
      <c r="N24" s="62"/>
      <c r="O24" s="61"/>
      <c r="P24" s="87"/>
    </row>
    <row r="25" spans="2:16" x14ac:dyDescent="0.3">
      <c r="B25" s="52" t="s">
        <v>18</v>
      </c>
      <c r="C25" s="85"/>
      <c r="D25" s="85"/>
      <c r="E25" s="85"/>
      <c r="F25" s="85"/>
      <c r="G25" s="85"/>
      <c r="H25" s="85"/>
      <c r="I25" s="85"/>
      <c r="J25" s="85"/>
      <c r="K25" s="85"/>
      <c r="L25" s="85"/>
      <c r="M25" s="61"/>
      <c r="N25" s="62"/>
      <c r="O25" s="61"/>
      <c r="P25" s="87"/>
    </row>
    <row r="26" spans="2:16" x14ac:dyDescent="0.3">
      <c r="B26" s="52" t="s">
        <v>21</v>
      </c>
      <c r="C26" s="85"/>
      <c r="D26" s="85"/>
      <c r="E26" s="85"/>
      <c r="F26" s="85"/>
      <c r="G26" s="85"/>
      <c r="H26" s="85"/>
      <c r="I26" s="85"/>
      <c r="J26" s="85"/>
      <c r="K26" s="85"/>
      <c r="L26" s="85"/>
      <c r="M26" s="61"/>
      <c r="N26" s="62"/>
      <c r="O26" s="61"/>
      <c r="P26" s="87"/>
    </row>
    <row r="27" spans="2:16" ht="14.4" customHeight="1" x14ac:dyDescent="0.3">
      <c r="B27" s="109" t="s">
        <v>22</v>
      </c>
      <c r="C27" s="109"/>
      <c r="D27" s="109"/>
      <c r="E27" s="109"/>
      <c r="F27" s="109"/>
      <c r="G27" s="109"/>
      <c r="H27" s="109"/>
      <c r="I27" s="109"/>
      <c r="J27" s="109"/>
      <c r="K27" s="109"/>
      <c r="L27" s="109"/>
      <c r="M27" s="109"/>
      <c r="N27" s="109"/>
      <c r="O27" s="109"/>
      <c r="P27" s="109"/>
    </row>
    <row r="28" spans="2:16" x14ac:dyDescent="0.3">
      <c r="B28" s="52" t="s">
        <v>19</v>
      </c>
      <c r="C28" s="85"/>
      <c r="D28" s="85"/>
      <c r="E28" s="85"/>
      <c r="F28" s="85"/>
      <c r="G28" s="85"/>
      <c r="H28" s="85"/>
      <c r="I28" s="85"/>
      <c r="J28" s="85"/>
      <c r="K28" s="85"/>
      <c r="L28" s="85"/>
      <c r="M28" s="61"/>
      <c r="N28" s="62"/>
      <c r="O28" s="61"/>
      <c r="P28" s="87"/>
    </row>
    <row r="29" spans="2:16" x14ac:dyDescent="0.3">
      <c r="B29" s="79"/>
      <c r="C29" s="79"/>
      <c r="D29" s="79"/>
      <c r="E29" s="79"/>
      <c r="F29" s="79"/>
      <c r="G29" s="79"/>
      <c r="H29" s="79"/>
      <c r="I29" s="79"/>
      <c r="J29" s="79"/>
      <c r="K29" s="79"/>
      <c r="L29" s="79"/>
      <c r="M29" s="79"/>
      <c r="N29" s="79"/>
      <c r="O29" s="79"/>
      <c r="P29" s="77"/>
    </row>
  </sheetData>
  <mergeCells count="8">
    <mergeCell ref="L5:M6"/>
    <mergeCell ref="B27:P27"/>
    <mergeCell ref="B5:B7"/>
    <mergeCell ref="C5:D6"/>
    <mergeCell ref="F5:J5"/>
    <mergeCell ref="O5:P6"/>
    <mergeCell ref="F6:G6"/>
    <mergeCell ref="I6:J6"/>
  </mergeCells>
  <pageMargins left="0.7" right="0.7" top="0.75" bottom="0.75" header="0.3" footer="0.3"/>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showGridLines="0" zoomScaleNormal="100" workbookViewId="0"/>
  </sheetViews>
  <sheetFormatPr baseColWidth="10" defaultColWidth="10.6640625" defaultRowHeight="14.4" x14ac:dyDescent="0.3"/>
  <cols>
    <col min="1" max="1" width="1.6640625" style="12" customWidth="1"/>
    <col min="2" max="16384" width="10.6640625" style="12"/>
  </cols>
  <sheetData>
    <row r="1" spans="1:9" x14ac:dyDescent="0.3">
      <c r="A1" s="64"/>
      <c r="B1" s="64"/>
      <c r="C1" s="64"/>
      <c r="D1" s="64"/>
      <c r="E1" s="64"/>
      <c r="F1" s="64"/>
      <c r="G1" s="64"/>
      <c r="H1" s="64"/>
      <c r="I1" s="64"/>
    </row>
    <row r="2" spans="1:9" x14ac:dyDescent="0.3">
      <c r="A2" s="64"/>
      <c r="B2" s="51" t="s">
        <v>32</v>
      </c>
      <c r="C2" s="64"/>
      <c r="E2" s="64"/>
      <c r="F2" s="64"/>
      <c r="G2" s="65"/>
      <c r="H2" s="64"/>
      <c r="I2" s="66"/>
    </row>
    <row r="3" spans="1:9" ht="15.6" x14ac:dyDescent="0.3">
      <c r="A3" s="64"/>
      <c r="B3" s="64"/>
      <c r="C3" s="64"/>
      <c r="D3" s="67"/>
      <c r="E3" s="64"/>
      <c r="F3" s="64"/>
      <c r="G3" s="65"/>
      <c r="H3" s="68"/>
      <c r="I3" s="69"/>
    </row>
    <row r="4" spans="1:9" ht="7.95" customHeight="1" x14ac:dyDescent="0.3">
      <c r="A4" s="64"/>
      <c r="B4" s="64"/>
      <c r="C4" s="64"/>
      <c r="D4" s="64"/>
      <c r="E4" s="64"/>
      <c r="F4" s="64"/>
      <c r="G4" s="64"/>
      <c r="H4" s="64"/>
      <c r="I4" s="64"/>
    </row>
    <row r="5" spans="1:9" ht="36.450000000000003" customHeight="1" x14ac:dyDescent="0.3">
      <c r="A5" s="64"/>
      <c r="B5" s="111" t="s">
        <v>55</v>
      </c>
      <c r="C5" s="111"/>
      <c r="D5" s="111"/>
      <c r="E5" s="111"/>
      <c r="F5" s="111"/>
      <c r="G5" s="111"/>
      <c r="H5" s="111"/>
      <c r="I5" s="111"/>
    </row>
    <row r="6" spans="1:9" ht="54.45" customHeight="1" x14ac:dyDescent="0.3">
      <c r="A6" s="64"/>
      <c r="B6" s="110" t="s">
        <v>33</v>
      </c>
      <c r="C6" s="110"/>
      <c r="D6" s="110"/>
      <c r="E6" s="110"/>
      <c r="F6" s="110"/>
      <c r="G6" s="110"/>
      <c r="H6" s="110"/>
      <c r="I6" s="110"/>
    </row>
    <row r="7" spans="1:9" ht="87.45" customHeight="1" x14ac:dyDescent="0.3">
      <c r="A7" s="64"/>
      <c r="B7" s="110" t="s">
        <v>34</v>
      </c>
      <c r="C7" s="110"/>
      <c r="D7" s="110"/>
      <c r="E7" s="110"/>
      <c r="F7" s="110"/>
      <c r="G7" s="110"/>
      <c r="H7" s="110"/>
      <c r="I7" s="110"/>
    </row>
    <row r="8" spans="1:9" ht="42.45" customHeight="1" x14ac:dyDescent="0.3">
      <c r="A8" s="64"/>
      <c r="B8" s="110" t="s">
        <v>35</v>
      </c>
      <c r="C8" s="110"/>
      <c r="D8" s="110"/>
      <c r="E8" s="110"/>
      <c r="F8" s="110"/>
      <c r="G8" s="110"/>
      <c r="H8" s="110"/>
      <c r="I8" s="110"/>
    </row>
    <row r="9" spans="1:9" ht="78" customHeight="1" x14ac:dyDescent="0.3">
      <c r="A9" s="70"/>
      <c r="B9" s="110" t="s">
        <v>36</v>
      </c>
      <c r="C9" s="110"/>
      <c r="D9" s="110"/>
      <c r="E9" s="110"/>
      <c r="F9" s="110"/>
      <c r="G9" s="110"/>
      <c r="H9" s="110"/>
      <c r="I9" s="110"/>
    </row>
    <row r="10" spans="1:9" ht="97.95" customHeight="1" x14ac:dyDescent="0.3">
      <c r="A10" s="64"/>
      <c r="B10" s="110" t="s">
        <v>37</v>
      </c>
      <c r="C10" s="110"/>
      <c r="D10" s="110"/>
      <c r="E10" s="110"/>
      <c r="F10" s="110"/>
      <c r="G10" s="110"/>
      <c r="H10" s="110"/>
      <c r="I10" s="110"/>
    </row>
    <row r="11" spans="1:9" x14ac:dyDescent="0.3">
      <c r="A11" s="64"/>
      <c r="B11" s="64"/>
      <c r="C11" s="64"/>
      <c r="D11" s="64"/>
      <c r="E11" s="64"/>
      <c r="F11" s="64"/>
      <c r="G11" s="64"/>
      <c r="H11" s="64"/>
      <c r="I11" s="64"/>
    </row>
    <row r="12" spans="1:9" ht="39.450000000000003" customHeight="1" x14ac:dyDescent="0.3">
      <c r="A12" s="64"/>
      <c r="B12" s="111" t="s">
        <v>38</v>
      </c>
      <c r="C12" s="111"/>
      <c r="D12" s="111"/>
      <c r="E12" s="111"/>
      <c r="F12" s="111"/>
      <c r="G12" s="111"/>
      <c r="H12" s="111"/>
      <c r="I12" s="111"/>
    </row>
    <row r="13" spans="1:9" ht="4.95" customHeight="1" x14ac:dyDescent="0.3">
      <c r="A13" s="64"/>
      <c r="B13" s="64"/>
      <c r="C13" s="64"/>
      <c r="D13" s="64"/>
      <c r="E13" s="64"/>
      <c r="F13" s="64"/>
      <c r="G13" s="64"/>
      <c r="H13" s="64"/>
      <c r="I13" s="64"/>
    </row>
    <row r="14" spans="1:9" x14ac:dyDescent="0.3">
      <c r="A14" s="64"/>
      <c r="B14" s="64"/>
      <c r="C14" s="64"/>
      <c r="D14" s="64"/>
      <c r="E14" s="64"/>
      <c r="F14" s="64"/>
      <c r="G14" s="64"/>
      <c r="H14" s="64"/>
      <c r="I14" s="64"/>
    </row>
    <row r="15" spans="1:9" x14ac:dyDescent="0.3">
      <c r="A15" s="64"/>
      <c r="B15" s="64"/>
      <c r="C15" s="64"/>
      <c r="D15" s="64"/>
      <c r="E15" s="64"/>
      <c r="F15" s="64"/>
      <c r="G15" s="64"/>
      <c r="H15" s="64"/>
      <c r="I15" s="64"/>
    </row>
    <row r="16" spans="1:9" x14ac:dyDescent="0.3">
      <c r="A16" s="64"/>
      <c r="B16" s="64"/>
      <c r="C16" s="64"/>
      <c r="D16" s="64"/>
      <c r="E16" s="64"/>
      <c r="F16" s="64"/>
      <c r="G16" s="64"/>
      <c r="H16" s="64"/>
      <c r="I16" s="64"/>
    </row>
    <row r="17" spans="1:9" x14ac:dyDescent="0.3">
      <c r="A17" s="64"/>
      <c r="B17" s="64"/>
      <c r="C17" s="64"/>
      <c r="D17" s="64"/>
      <c r="E17" s="64"/>
      <c r="F17" s="64"/>
      <c r="G17" s="64"/>
      <c r="H17" s="64"/>
      <c r="I17" s="64"/>
    </row>
    <row r="18" spans="1:9" x14ac:dyDescent="0.3">
      <c r="A18" s="64"/>
      <c r="B18" s="64"/>
      <c r="C18" s="64"/>
      <c r="D18" s="64"/>
      <c r="E18" s="64"/>
      <c r="F18" s="64"/>
      <c r="G18" s="64"/>
      <c r="H18" s="64"/>
      <c r="I18" s="64"/>
    </row>
  </sheetData>
  <mergeCells count="7">
    <mergeCell ref="B9:I9"/>
    <mergeCell ref="B10:I10"/>
    <mergeCell ref="B12:I12"/>
    <mergeCell ref="B5:I5"/>
    <mergeCell ref="B6:I6"/>
    <mergeCell ref="B7:I7"/>
    <mergeCell ref="B8:I8"/>
  </mergeCell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StockProd</vt:lpstr>
      <vt:lpstr>StockInst</vt:lpstr>
      <vt:lpstr>AnexoMetodológico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ZÚÑIGA C.</dc:creator>
  <cp:lastModifiedBy>Mario Zúñiga Concha</cp:lastModifiedBy>
  <dcterms:created xsi:type="dcterms:W3CDTF">2017-06-14T20:30:11Z</dcterms:created>
  <dcterms:modified xsi:type="dcterms:W3CDTF">2023-05-18T00:25:21Z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