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965" activeTab="0"/>
  </bookViews>
  <sheets>
    <sheet name="2006" sheetId="1" r:id="rId1"/>
    <sheet name="Listado primeros aud" sheetId="2" r:id="rId2"/>
  </sheets>
  <definedNames>
    <definedName name="_xlnm.Print_Area" localSheetId="1">'Listado primeros aud'!$B$3:$I$23</definedName>
  </definedNames>
  <calcPr fullCalcOnLoad="1"/>
</workbook>
</file>

<file path=xl/sharedStrings.xml><?xml version="1.0" encoding="utf-8"?>
<sst xmlns="http://schemas.openxmlformats.org/spreadsheetml/2006/main" count="92" uniqueCount="41">
  <si>
    <t>(CIFRAS EN PESOS)</t>
  </si>
  <si>
    <t>Nº INSC.</t>
  </si>
  <si>
    <t>RAZON SOCIAL</t>
  </si>
  <si>
    <t>AUDITORIA</t>
  </si>
  <si>
    <t>TOTALES</t>
  </si>
  <si>
    <t>ORDENADO EN FORMA DESCENDENTE POR CONCEPTO DE INGRESOS TOTALES</t>
  </si>
  <si>
    <t>Deloitte &amp; Touche Soc. de Aud. y Cons. Ltda.</t>
  </si>
  <si>
    <t>ORDENADO EN FORMA DESCENDENTE POR CONCEPTO DE INGRESOS POR AUDITORIA</t>
  </si>
  <si>
    <t>Price Waterhousecoopers  Cons. Aud.  y  Cía. Ltda.</t>
  </si>
  <si>
    <t>N° Registro</t>
  </si>
  <si>
    <t>Nombre Auditoras</t>
  </si>
  <si>
    <t>RANKING EMPRESAS AUDITORAS</t>
  </si>
  <si>
    <t xml:space="preserve">Landa Consultores Asociados Ltda. </t>
  </si>
  <si>
    <t>Surlatina Auditores Limitada</t>
  </si>
  <si>
    <t>Chau, Tapia y Ortega Contadores Prof. Auditores Ltda.</t>
  </si>
  <si>
    <t>Guerra &amp; Raby Asociados Ltda.</t>
  </si>
  <si>
    <t>PKF Chile Auditores Consultores Ltda.</t>
  </si>
  <si>
    <t>KPMG Auditores Consultores Limitada</t>
  </si>
  <si>
    <t xml:space="preserve">Ernst &amp; Young Servicios Profesionales de Aud. y Ases. Ltda. </t>
  </si>
  <si>
    <t>Surlatina Auditores Limitada (2)</t>
  </si>
  <si>
    <t>Ernst &amp; Young Servicios Profesionales de Aud. y Ases. Ltda.</t>
  </si>
  <si>
    <t>Figueroa, Bascuñan &amp; Asociados</t>
  </si>
  <si>
    <t>Araya y Cepeda Auditores Consultores Limitada</t>
  </si>
  <si>
    <t>$</t>
  </si>
  <si>
    <t>(2) Surlatina Auditores Limitada, representa en Chile a Grant Thornton International (organización internacional de auditores consultores).</t>
  </si>
  <si>
    <t xml:space="preserve">Martinez y Asociados Limitada. </t>
  </si>
  <si>
    <t>Factor de Corrección</t>
  </si>
  <si>
    <t>ORDENADAS POR "INGRESOS DE AUDITORIA - 2006"</t>
  </si>
  <si>
    <t>ORDENADAS POR "INGRESOS TOTALES - 2006"</t>
  </si>
  <si>
    <t>2005 (1)</t>
  </si>
  <si>
    <t>2005 (Histórico)</t>
  </si>
  <si>
    <t>AUDITORES EXTERNOS CON MAYORES INGRESOS BRUTOS AÑO 2006 y 2005</t>
  </si>
  <si>
    <t>AUDITORES EXTERNOS CON MAYORES INGRESOS BRUTOS AÑO 2006 Y 2005</t>
  </si>
  <si>
    <t>(1) Cifras actualizadas al 31.12.2006 según factor 1,021</t>
  </si>
  <si>
    <t xml:space="preserve">BDO Acender Auditores Consultores Ltda. </t>
  </si>
  <si>
    <t>Horwath HB Auditores Consultores</t>
  </si>
  <si>
    <t>Martinez y Asociados Limitada. (3)</t>
  </si>
  <si>
    <t>(3) Martinez y Asociados Ltda., representa en Chile a Mazars (organización internacional de auditores consultores).</t>
  </si>
  <si>
    <t>Cross S.A.</t>
  </si>
  <si>
    <t>ACG, Auditores Gerenciales Ltda.</t>
  </si>
  <si>
    <t>Auditores Humphreys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</si>
</sst>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  <numFmt numFmtId="194" formatCode="0.0%"/>
    <numFmt numFmtId="195" formatCode="#,##0.0"/>
    <numFmt numFmtId="196" formatCode="#,##0.000"/>
    <numFmt numFmtId="197" formatCode="_(* #,##0.0_);_(* \(#,##0.0\);_(* &quot;-&quot;??_);_(@_)"/>
    <numFmt numFmtId="198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91" fontId="0" fillId="0" borderId="1" xfId="18" applyFont="1" applyBorder="1" applyAlignment="1">
      <alignment/>
    </xf>
    <xf numFmtId="191" fontId="0" fillId="0" borderId="3" xfId="18" applyFont="1" applyBorder="1" applyAlignment="1">
      <alignment/>
    </xf>
    <xf numFmtId="0" fontId="0" fillId="0" borderId="2" xfId="0" applyFont="1" applyBorder="1" applyAlignment="1">
      <alignment/>
    </xf>
    <xf numFmtId="191" fontId="0" fillId="0" borderId="2" xfId="18" applyFont="1" applyBorder="1" applyAlignment="1">
      <alignment/>
    </xf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91" fontId="0" fillId="0" borderId="7" xfId="18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91" fontId="0" fillId="0" borderId="0" xfId="18" applyFont="1" applyBorder="1" applyAlignment="1">
      <alignment/>
    </xf>
    <xf numFmtId="198" fontId="0" fillId="0" borderId="0" xfId="17" applyNumberFormat="1" applyFont="1" applyBorder="1" applyAlignment="1">
      <alignment/>
    </xf>
    <xf numFmtId="191" fontId="0" fillId="0" borderId="0" xfId="18" applyFont="1" applyFill="1" applyBorder="1" applyAlignment="1">
      <alignment/>
    </xf>
    <xf numFmtId="191" fontId="0" fillId="0" borderId="7" xfId="18" applyFont="1" applyBorder="1" applyAlignment="1">
      <alignment/>
    </xf>
    <xf numFmtId="198" fontId="0" fillId="0" borderId="7" xfId="17" applyNumberFormat="1" applyFont="1" applyBorder="1" applyAlignment="1">
      <alignment/>
    </xf>
    <xf numFmtId="0" fontId="0" fillId="0" borderId="0" xfId="0" applyFont="1" applyBorder="1" applyAlignment="1">
      <alignment/>
    </xf>
    <xf numFmtId="191" fontId="0" fillId="0" borderId="1" xfId="18" applyBorder="1" applyAlignment="1">
      <alignment/>
    </xf>
    <xf numFmtId="191" fontId="0" fillId="0" borderId="3" xfId="18" applyBorder="1" applyAlignment="1">
      <alignment/>
    </xf>
    <xf numFmtId="191" fontId="0" fillId="0" borderId="2" xfId="18" applyBorder="1" applyAlignment="1">
      <alignment/>
    </xf>
    <xf numFmtId="198" fontId="0" fillId="0" borderId="0" xfId="17" applyNumberFormat="1" applyAlignment="1">
      <alignment/>
    </xf>
    <xf numFmtId="198" fontId="0" fillId="0" borderId="0" xfId="0" applyNumberFormat="1" applyAlignment="1">
      <alignment/>
    </xf>
    <xf numFmtId="191" fontId="0" fillId="0" borderId="12" xfId="18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198" fontId="0" fillId="0" borderId="3" xfId="17" applyNumberFormat="1" applyBorder="1" applyAlignment="1">
      <alignment/>
    </xf>
    <xf numFmtId="198" fontId="8" fillId="3" borderId="3" xfId="0" applyNumberFormat="1" applyFont="1" applyFill="1" applyBorder="1" applyAlignment="1">
      <alignment/>
    </xf>
    <xf numFmtId="198" fontId="8" fillId="3" borderId="3" xfId="17" applyNumberFormat="1" applyFont="1" applyFill="1" applyBorder="1" applyAlignment="1">
      <alignment/>
    </xf>
    <xf numFmtId="198" fontId="8" fillId="3" borderId="2" xfId="17" applyNumberFormat="1" applyFont="1" applyFill="1" applyBorder="1" applyAlignment="1">
      <alignment/>
    </xf>
    <xf numFmtId="191" fontId="0" fillId="0" borderId="14" xfId="18" applyFont="1" applyBorder="1" applyAlignment="1">
      <alignment/>
    </xf>
    <xf numFmtId="191" fontId="0" fillId="0" borderId="6" xfId="18" applyFont="1" applyBorder="1" applyAlignment="1">
      <alignment/>
    </xf>
    <xf numFmtId="191" fontId="0" fillId="0" borderId="8" xfId="18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91" fontId="0" fillId="0" borderId="12" xfId="18" applyBorder="1" applyAlignment="1">
      <alignment/>
    </xf>
    <xf numFmtId="191" fontId="0" fillId="0" borderId="7" xfId="18" applyBorder="1" applyAlignment="1">
      <alignment/>
    </xf>
    <xf numFmtId="191" fontId="0" fillId="0" borderId="4" xfId="18" applyBorder="1" applyAlignment="1">
      <alignment/>
    </xf>
    <xf numFmtId="191" fontId="0" fillId="0" borderId="0" xfId="0" applyNumberFormat="1" applyAlignment="1">
      <alignment/>
    </xf>
    <xf numFmtId="198" fontId="8" fillId="3" borderId="6" xfId="0" applyNumberFormat="1" applyFont="1" applyFill="1" applyBorder="1" applyAlignment="1">
      <alignment/>
    </xf>
    <xf numFmtId="198" fontId="8" fillId="3" borderId="6" xfId="17" applyNumberFormat="1" applyFont="1" applyFill="1" applyBorder="1" applyAlignment="1">
      <alignment/>
    </xf>
    <xf numFmtId="198" fontId="8" fillId="3" borderId="8" xfId="17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8.8515625" style="0" customWidth="1"/>
    <col min="2" max="2" width="51.140625" style="0" customWidth="1"/>
    <col min="3" max="3" width="17.57421875" style="0" bestFit="1" customWidth="1"/>
    <col min="4" max="4" width="17.28125" style="0" bestFit="1" customWidth="1"/>
    <col min="5" max="5" width="17.00390625" style="0" bestFit="1" customWidth="1"/>
    <col min="6" max="6" width="17.28125" style="0" bestFit="1" customWidth="1"/>
    <col min="7" max="7" width="12.7109375" style="0" customWidth="1"/>
    <col min="8" max="8" width="17.8515625" style="0" customWidth="1"/>
    <col min="9" max="9" width="14.8515625" style="0" bestFit="1" customWidth="1"/>
    <col min="10" max="10" width="17.421875" style="0" bestFit="1" customWidth="1"/>
  </cols>
  <sheetData>
    <row r="1" spans="1:7" s="17" customFormat="1" ht="12.75">
      <c r="A1" s="77" t="s">
        <v>31</v>
      </c>
      <c r="B1" s="77"/>
      <c r="C1" s="77"/>
      <c r="D1" s="77"/>
      <c r="E1" s="77"/>
      <c r="F1" s="77"/>
      <c r="G1" s="7"/>
    </row>
    <row r="2" spans="1:9" s="17" customFormat="1" ht="12.75">
      <c r="A2" s="77" t="s">
        <v>5</v>
      </c>
      <c r="B2" s="77"/>
      <c r="C2" s="77"/>
      <c r="D2" s="77"/>
      <c r="E2" s="77"/>
      <c r="F2" s="77"/>
      <c r="G2" s="7"/>
      <c r="H2" s="17" t="s">
        <v>26</v>
      </c>
      <c r="I2" s="17">
        <v>1.021</v>
      </c>
    </row>
    <row r="3" spans="1:7" s="17" customFormat="1" ht="12.75">
      <c r="A3" s="77" t="s">
        <v>0</v>
      </c>
      <c r="B3" s="77"/>
      <c r="C3" s="77"/>
      <c r="D3" s="77"/>
      <c r="E3" s="77"/>
      <c r="F3" s="77"/>
      <c r="G3" s="7"/>
    </row>
    <row r="4" ht="13.5" thickBot="1"/>
    <row r="5" spans="1:9" ht="13.5" thickBot="1">
      <c r="A5" s="1" t="s">
        <v>1</v>
      </c>
      <c r="B5" s="1" t="s">
        <v>2</v>
      </c>
      <c r="C5" s="75">
        <v>2006</v>
      </c>
      <c r="D5" s="76"/>
      <c r="E5" s="75" t="s">
        <v>29</v>
      </c>
      <c r="F5" s="76"/>
      <c r="H5" s="75" t="s">
        <v>30</v>
      </c>
      <c r="I5" s="76"/>
    </row>
    <row r="6" spans="1:9" ht="13.5" thickBot="1">
      <c r="A6" s="3"/>
      <c r="B6" s="2"/>
      <c r="C6" s="5" t="s">
        <v>3</v>
      </c>
      <c r="D6" s="5" t="s">
        <v>4</v>
      </c>
      <c r="E6" s="66" t="s">
        <v>3</v>
      </c>
      <c r="F6" s="67" t="s">
        <v>4</v>
      </c>
      <c r="H6" s="5" t="s">
        <v>3</v>
      </c>
      <c r="I6" s="4" t="s">
        <v>4</v>
      </c>
    </row>
    <row r="7" spans="1:10" ht="12.75">
      <c r="A7" s="12">
        <v>511</v>
      </c>
      <c r="B7" s="12" t="s">
        <v>18</v>
      </c>
      <c r="C7" s="60">
        <v>16274375856</v>
      </c>
      <c r="D7" s="72">
        <v>25048534318</v>
      </c>
      <c r="E7" s="43">
        <f>(H7)*($I$2)</f>
        <v>14409004186.211998</v>
      </c>
      <c r="F7" s="68">
        <f>(I7)*($I$2)</f>
        <v>24874242345.675</v>
      </c>
      <c r="H7" s="13">
        <v>14112638772</v>
      </c>
      <c r="I7" s="13">
        <v>24362627175</v>
      </c>
      <c r="J7" s="18"/>
    </row>
    <row r="8" spans="1:10" ht="12.75">
      <c r="A8" s="11">
        <v>24</v>
      </c>
      <c r="B8" s="11" t="s">
        <v>8</v>
      </c>
      <c r="C8" s="61">
        <v>17835934000</v>
      </c>
      <c r="D8" s="73">
        <v>24966304000</v>
      </c>
      <c r="E8" s="44">
        <f aca="true" t="shared" si="0" ref="E8:E16">(H8)*($I$2)</f>
        <v>15455276210.999998</v>
      </c>
      <c r="F8" s="69">
        <f aca="true" t="shared" si="1" ref="F8:F16">(I8)*($I$2)</f>
        <v>20729959264</v>
      </c>
      <c r="H8" s="59">
        <v>15137391000</v>
      </c>
      <c r="I8" s="14">
        <v>20303584000</v>
      </c>
      <c r="J8" s="18"/>
    </row>
    <row r="9" spans="1:10" ht="12.75">
      <c r="A9" s="11">
        <v>27</v>
      </c>
      <c r="B9" s="11" t="s">
        <v>6</v>
      </c>
      <c r="C9" s="60">
        <v>16683274929</v>
      </c>
      <c r="D9" s="72">
        <v>24325530457</v>
      </c>
      <c r="E9" s="44">
        <f t="shared" si="0"/>
        <v>15188337778.495998</v>
      </c>
      <c r="F9" s="69">
        <f t="shared" si="1"/>
        <v>22486016222.355</v>
      </c>
      <c r="H9" s="14">
        <v>14875942976</v>
      </c>
      <c r="I9" s="14">
        <v>22023522255</v>
      </c>
      <c r="J9" s="18"/>
    </row>
    <row r="10" spans="1:10" ht="12.75">
      <c r="A10" s="11">
        <v>48</v>
      </c>
      <c r="B10" s="11" t="s">
        <v>17</v>
      </c>
      <c r="C10" s="60">
        <v>5548525746</v>
      </c>
      <c r="D10" s="72">
        <v>7182778292</v>
      </c>
      <c r="E10" s="44">
        <f t="shared" si="0"/>
        <v>4885133195.051</v>
      </c>
      <c r="F10" s="69">
        <f t="shared" si="1"/>
        <v>6269851699.907999</v>
      </c>
      <c r="H10" s="14">
        <v>4784655431</v>
      </c>
      <c r="I10" s="14">
        <v>6140892948</v>
      </c>
      <c r="J10" s="18"/>
    </row>
    <row r="11" spans="1:10" ht="12.75">
      <c r="A11" s="11">
        <v>487</v>
      </c>
      <c r="B11" s="11" t="s">
        <v>34</v>
      </c>
      <c r="C11" s="60">
        <v>1124944403</v>
      </c>
      <c r="D11" s="72">
        <v>3269972391</v>
      </c>
      <c r="E11" s="44">
        <f t="shared" si="0"/>
        <v>1015819022.285</v>
      </c>
      <c r="F11" s="69">
        <f t="shared" si="1"/>
        <v>2453384190.0309997</v>
      </c>
      <c r="H11" s="14">
        <v>994925585</v>
      </c>
      <c r="I11" s="14">
        <v>2402922811</v>
      </c>
      <c r="J11" s="18"/>
    </row>
    <row r="12" spans="1:10" ht="12.75">
      <c r="A12" s="11">
        <v>395</v>
      </c>
      <c r="B12" s="11" t="s">
        <v>35</v>
      </c>
      <c r="C12" s="60">
        <v>1196370927</v>
      </c>
      <c r="D12" s="72">
        <v>2156154221</v>
      </c>
      <c r="E12" s="44">
        <f t="shared" si="0"/>
        <v>1068281528.8189999</v>
      </c>
      <c r="F12" s="69">
        <f t="shared" si="1"/>
        <v>1800739671.5509999</v>
      </c>
      <c r="H12" s="14">
        <v>1046309039</v>
      </c>
      <c r="I12" s="14">
        <v>1763701931</v>
      </c>
      <c r="J12" s="18"/>
    </row>
    <row r="13" spans="1:10" ht="12.75">
      <c r="A13" s="11">
        <v>480</v>
      </c>
      <c r="B13" s="11" t="s">
        <v>12</v>
      </c>
      <c r="C13" s="60">
        <v>848124860</v>
      </c>
      <c r="D13" s="72">
        <v>1598988132</v>
      </c>
      <c r="E13" s="44">
        <f t="shared" si="0"/>
        <v>799355308.3519999</v>
      </c>
      <c r="F13" s="69">
        <f t="shared" si="1"/>
        <v>1447827739.0359998</v>
      </c>
      <c r="H13" s="14">
        <v>782914112</v>
      </c>
      <c r="I13" s="14">
        <v>1418048716</v>
      </c>
      <c r="J13" s="18"/>
    </row>
    <row r="14" spans="1:10" ht="12.75">
      <c r="A14" s="11">
        <v>33</v>
      </c>
      <c r="B14" s="11" t="s">
        <v>19</v>
      </c>
      <c r="C14" s="61">
        <v>1305099042</v>
      </c>
      <c r="D14" s="73">
        <v>1495354411</v>
      </c>
      <c r="E14" s="44">
        <f t="shared" si="0"/>
        <v>1187395867.9459999</v>
      </c>
      <c r="F14" s="69">
        <f t="shared" si="1"/>
        <v>1385121313.8609998</v>
      </c>
      <c r="H14" s="14">
        <v>1162973426</v>
      </c>
      <c r="I14" s="14">
        <v>1356632041</v>
      </c>
      <c r="J14" s="18"/>
    </row>
    <row r="15" spans="1:10" ht="12.75">
      <c r="A15" s="11">
        <v>164</v>
      </c>
      <c r="B15" s="11" t="s">
        <v>16</v>
      </c>
      <c r="C15" s="61">
        <v>884764994</v>
      </c>
      <c r="D15" s="73">
        <v>1371445528</v>
      </c>
      <c r="E15" s="44">
        <f t="shared" si="0"/>
        <v>717040420.943</v>
      </c>
      <c r="F15" s="69">
        <f t="shared" si="1"/>
        <v>1103296987.237</v>
      </c>
      <c r="H15" s="14">
        <v>702292283</v>
      </c>
      <c r="I15" s="14">
        <v>1080604297</v>
      </c>
      <c r="J15" s="18"/>
    </row>
    <row r="16" spans="1:10" ht="13.5" thickBot="1">
      <c r="A16" s="15">
        <v>435</v>
      </c>
      <c r="B16" s="15" t="s">
        <v>36</v>
      </c>
      <c r="C16" s="62">
        <v>634238949</v>
      </c>
      <c r="D16" s="74">
        <v>1229712627</v>
      </c>
      <c r="E16" s="45">
        <f t="shared" si="0"/>
        <v>471907466.03999996</v>
      </c>
      <c r="F16" s="70">
        <f t="shared" si="1"/>
        <v>1106194760.849</v>
      </c>
      <c r="H16" s="16">
        <v>462201240</v>
      </c>
      <c r="I16" s="16">
        <v>1083442469</v>
      </c>
      <c r="J16" s="18"/>
    </row>
    <row r="17" spans="1:7" ht="12.75">
      <c r="A17" s="6"/>
      <c r="B17" s="6"/>
      <c r="C17" s="8"/>
      <c r="D17" s="8"/>
      <c r="E17" s="9"/>
      <c r="F17" s="9"/>
      <c r="G17" s="10"/>
    </row>
    <row r="18" spans="5:9" ht="12.75">
      <c r="E18" s="71"/>
      <c r="F18" s="71"/>
      <c r="G18" s="71"/>
      <c r="H18" s="71"/>
      <c r="I18" s="71"/>
    </row>
    <row r="19" spans="1:7" ht="12.75">
      <c r="A19" t="s">
        <v>33</v>
      </c>
      <c r="G19" s="46"/>
    </row>
    <row r="20" spans="1:7" ht="12.75">
      <c r="A20" t="s">
        <v>24</v>
      </c>
      <c r="G20" s="47"/>
    </row>
    <row r="21" spans="1:7" ht="12.75">
      <c r="A21" t="s">
        <v>37</v>
      </c>
      <c r="G21" s="46"/>
    </row>
    <row r="27" spans="1:7" ht="12.75">
      <c r="A27" s="77" t="s">
        <v>32</v>
      </c>
      <c r="B27" s="77"/>
      <c r="C27" s="77"/>
      <c r="D27" s="77"/>
      <c r="E27" s="77"/>
      <c r="F27" s="77"/>
      <c r="G27" s="7"/>
    </row>
    <row r="28" spans="1:7" ht="12.75">
      <c r="A28" s="77" t="s">
        <v>7</v>
      </c>
      <c r="B28" s="77"/>
      <c r="C28" s="77"/>
      <c r="D28" s="77"/>
      <c r="E28" s="77"/>
      <c r="F28" s="77"/>
      <c r="G28" s="7"/>
    </row>
    <row r="29" spans="1:7" ht="12.75">
      <c r="A29" s="77" t="s">
        <v>0</v>
      </c>
      <c r="B29" s="77"/>
      <c r="C29" s="77"/>
      <c r="D29" s="77"/>
      <c r="E29" s="77"/>
      <c r="F29" s="77"/>
      <c r="G29" s="7"/>
    </row>
    <row r="30" ht="13.5" thickBot="1"/>
    <row r="31" spans="1:9" ht="13.5" thickBot="1">
      <c r="A31" s="1" t="s">
        <v>1</v>
      </c>
      <c r="B31" s="1" t="s">
        <v>2</v>
      </c>
      <c r="C31" s="75">
        <v>2006</v>
      </c>
      <c r="D31" s="76"/>
      <c r="E31" s="75" t="s">
        <v>29</v>
      </c>
      <c r="F31" s="76"/>
      <c r="H31" s="75" t="s">
        <v>30</v>
      </c>
      <c r="I31" s="76"/>
    </row>
    <row r="32" spans="1:9" ht="13.5" thickBot="1">
      <c r="A32" s="2"/>
      <c r="B32" s="2"/>
      <c r="C32" s="5" t="s">
        <v>3</v>
      </c>
      <c r="D32" s="4" t="s">
        <v>4</v>
      </c>
      <c r="E32" s="66" t="s">
        <v>3</v>
      </c>
      <c r="F32" s="67" t="s">
        <v>4</v>
      </c>
      <c r="H32" s="5" t="s">
        <v>3</v>
      </c>
      <c r="I32" s="4" t="s">
        <v>4</v>
      </c>
    </row>
    <row r="33" spans="1:11" ht="12.75">
      <c r="A33" s="12">
        <v>24</v>
      </c>
      <c r="B33" s="49" t="s">
        <v>8</v>
      </c>
      <c r="C33" s="14">
        <f aca="true" t="shared" si="2" ref="C33:C42">VLOOKUP(B33,$B$7:$C$16,2,0)</f>
        <v>17835934000</v>
      </c>
      <c r="D33" s="63">
        <f aca="true" t="shared" si="3" ref="D33:D42">VLOOKUP(B33,$B$7:$D$16,3,0)</f>
        <v>24966304000</v>
      </c>
      <c r="E33" s="43">
        <f>(H33)*($I$2)</f>
        <v>15455276210.999998</v>
      </c>
      <c r="F33" s="68">
        <f>(I33)*($I$2)</f>
        <v>20729959264</v>
      </c>
      <c r="H33" s="13">
        <v>15137391000</v>
      </c>
      <c r="I33" s="48">
        <v>20303584000</v>
      </c>
      <c r="J33" s="18"/>
      <c r="K33" s="18"/>
    </row>
    <row r="34" spans="1:11" ht="12.75">
      <c r="A34" s="50">
        <v>27</v>
      </c>
      <c r="B34" s="11" t="s">
        <v>6</v>
      </c>
      <c r="C34" s="40">
        <f t="shared" si="2"/>
        <v>16683274929</v>
      </c>
      <c r="D34" s="64">
        <f t="shared" si="3"/>
        <v>24325530457</v>
      </c>
      <c r="E34" s="44">
        <f aca="true" t="shared" si="4" ref="E34:E42">(H34)*($I$2)</f>
        <v>15188337778.495998</v>
      </c>
      <c r="F34" s="69">
        <f aca="true" t="shared" si="5" ref="F34:F42">(I34)*($I$2)</f>
        <v>22486016222.355</v>
      </c>
      <c r="H34" s="14">
        <v>14875942976</v>
      </c>
      <c r="I34" s="14">
        <v>22023522255</v>
      </c>
      <c r="J34" s="18"/>
      <c r="K34" s="18"/>
    </row>
    <row r="35" spans="1:11" ht="12.75">
      <c r="A35" s="11">
        <v>511</v>
      </c>
      <c r="B35" s="11" t="s">
        <v>18</v>
      </c>
      <c r="C35" s="14">
        <f t="shared" si="2"/>
        <v>16274375856</v>
      </c>
      <c r="D35" s="64">
        <f t="shared" si="3"/>
        <v>25048534318</v>
      </c>
      <c r="E35" s="44">
        <f t="shared" si="4"/>
        <v>14409004186.211998</v>
      </c>
      <c r="F35" s="69">
        <f t="shared" si="5"/>
        <v>24874242345.675</v>
      </c>
      <c r="H35" s="14">
        <v>14112638772</v>
      </c>
      <c r="I35" s="14">
        <v>24362627175</v>
      </c>
      <c r="J35" s="18"/>
      <c r="K35" s="18"/>
    </row>
    <row r="36" spans="1:11" ht="12.75">
      <c r="A36" s="11">
        <v>48</v>
      </c>
      <c r="B36" s="11" t="s">
        <v>17</v>
      </c>
      <c r="C36" s="14">
        <f t="shared" si="2"/>
        <v>5548525746</v>
      </c>
      <c r="D36" s="64">
        <f t="shared" si="3"/>
        <v>7182778292</v>
      </c>
      <c r="E36" s="44">
        <f t="shared" si="4"/>
        <v>4885133195.051</v>
      </c>
      <c r="F36" s="69">
        <f t="shared" si="5"/>
        <v>6269851699.907999</v>
      </c>
      <c r="H36" s="14">
        <v>4784655431</v>
      </c>
      <c r="I36" s="14">
        <v>6140892948</v>
      </c>
      <c r="J36" s="18"/>
      <c r="K36" s="18"/>
    </row>
    <row r="37" spans="1:11" ht="12.75">
      <c r="A37" s="11">
        <v>33</v>
      </c>
      <c r="B37" s="11" t="s">
        <v>19</v>
      </c>
      <c r="C37" s="14">
        <f t="shared" si="2"/>
        <v>1305099042</v>
      </c>
      <c r="D37" s="64">
        <f t="shared" si="3"/>
        <v>1495354411</v>
      </c>
      <c r="E37" s="44">
        <f t="shared" si="4"/>
        <v>1187395867.9459999</v>
      </c>
      <c r="F37" s="69">
        <f t="shared" si="5"/>
        <v>1385121313.8609998</v>
      </c>
      <c r="H37" s="14">
        <v>1162973426</v>
      </c>
      <c r="I37" s="14">
        <v>1356632041</v>
      </c>
      <c r="J37" s="18"/>
      <c r="K37" s="18"/>
    </row>
    <row r="38" spans="1:11" ht="12.75">
      <c r="A38" s="11">
        <v>395</v>
      </c>
      <c r="B38" s="11" t="s">
        <v>35</v>
      </c>
      <c r="C38" s="14">
        <f t="shared" si="2"/>
        <v>1196370927</v>
      </c>
      <c r="D38" s="64">
        <f t="shared" si="3"/>
        <v>2156154221</v>
      </c>
      <c r="E38" s="44">
        <f t="shared" si="4"/>
        <v>1068281528.8189999</v>
      </c>
      <c r="F38" s="69">
        <f t="shared" si="5"/>
        <v>1800739671.5509999</v>
      </c>
      <c r="H38" s="14">
        <v>1046309039</v>
      </c>
      <c r="I38" s="14">
        <v>1763701931</v>
      </c>
      <c r="J38" s="18"/>
      <c r="K38" s="18"/>
    </row>
    <row r="39" spans="1:11" ht="12.75">
      <c r="A39" s="11">
        <v>487</v>
      </c>
      <c r="B39" s="11" t="s">
        <v>34</v>
      </c>
      <c r="C39" s="14">
        <f t="shared" si="2"/>
        <v>1124944403</v>
      </c>
      <c r="D39" s="64">
        <f t="shared" si="3"/>
        <v>3269972391</v>
      </c>
      <c r="E39" s="44">
        <f t="shared" si="4"/>
        <v>1015819022.285</v>
      </c>
      <c r="F39" s="69">
        <f t="shared" si="5"/>
        <v>2453384190.0309997</v>
      </c>
      <c r="H39" s="14">
        <v>994925585</v>
      </c>
      <c r="I39" s="14">
        <v>2402922811</v>
      </c>
      <c r="J39" s="18"/>
      <c r="K39" s="18"/>
    </row>
    <row r="40" spans="1:11" ht="12.75">
      <c r="A40" s="11">
        <v>164</v>
      </c>
      <c r="B40" s="11" t="s">
        <v>16</v>
      </c>
      <c r="C40" s="14">
        <f t="shared" si="2"/>
        <v>884764994</v>
      </c>
      <c r="D40" s="64">
        <f t="shared" si="3"/>
        <v>1371445528</v>
      </c>
      <c r="E40" s="44">
        <f t="shared" si="4"/>
        <v>717040420.943</v>
      </c>
      <c r="F40" s="69">
        <f t="shared" si="5"/>
        <v>1103296987.237</v>
      </c>
      <c r="H40" s="14">
        <v>702292283</v>
      </c>
      <c r="I40" s="14">
        <v>1080604297</v>
      </c>
      <c r="J40" s="18"/>
      <c r="K40" s="18"/>
    </row>
    <row r="41" spans="1:11" ht="12.75">
      <c r="A41" s="11">
        <v>480</v>
      </c>
      <c r="B41" s="11" t="s">
        <v>12</v>
      </c>
      <c r="C41" s="14">
        <f t="shared" si="2"/>
        <v>848124860</v>
      </c>
      <c r="D41" s="64">
        <f t="shared" si="3"/>
        <v>1598988132</v>
      </c>
      <c r="E41" s="44">
        <f t="shared" si="4"/>
        <v>799355308.3519999</v>
      </c>
      <c r="F41" s="69">
        <f t="shared" si="5"/>
        <v>1447827739.0359998</v>
      </c>
      <c r="H41" s="14">
        <v>782914112</v>
      </c>
      <c r="I41" s="14">
        <v>1418048716</v>
      </c>
      <c r="J41" s="18"/>
      <c r="K41" s="18"/>
    </row>
    <row r="42" spans="1:11" ht="13.5" thickBot="1">
      <c r="A42" s="15">
        <v>435</v>
      </c>
      <c r="B42" s="15" t="s">
        <v>36</v>
      </c>
      <c r="C42" s="16">
        <f t="shared" si="2"/>
        <v>634238949</v>
      </c>
      <c r="D42" s="65">
        <f t="shared" si="3"/>
        <v>1229712627</v>
      </c>
      <c r="E42" s="45">
        <f t="shared" si="4"/>
        <v>471907466.03999996</v>
      </c>
      <c r="F42" s="70">
        <f t="shared" si="5"/>
        <v>1106194760.849</v>
      </c>
      <c r="H42" s="16">
        <v>462201240</v>
      </c>
      <c r="I42" s="16">
        <v>1083442469</v>
      </c>
      <c r="J42" s="18"/>
      <c r="K42" s="18"/>
    </row>
    <row r="44" ht="12.75">
      <c r="A44" t="s">
        <v>33</v>
      </c>
    </row>
    <row r="45" ht="12.75">
      <c r="A45" t="s">
        <v>24</v>
      </c>
    </row>
    <row r="46" ht="12.75">
      <c r="A46" t="s">
        <v>37</v>
      </c>
    </row>
    <row r="50" spans="5:9" ht="12.75">
      <c r="E50" s="71"/>
      <c r="F50" s="71"/>
      <c r="G50" s="71"/>
      <c r="H50" s="71"/>
      <c r="I50" s="71"/>
    </row>
  </sheetData>
  <mergeCells count="12">
    <mergeCell ref="A1:F1"/>
    <mergeCell ref="A2:F2"/>
    <mergeCell ref="A3:F3"/>
    <mergeCell ref="C5:D5"/>
    <mergeCell ref="E5:F5"/>
    <mergeCell ref="C31:D31"/>
    <mergeCell ref="E31:F31"/>
    <mergeCell ref="H31:I31"/>
    <mergeCell ref="H5:I5"/>
    <mergeCell ref="A29:F29"/>
    <mergeCell ref="A27:F27"/>
    <mergeCell ref="A28:F28"/>
  </mergeCells>
  <printOptions/>
  <pageMargins left="0.75" right="0.75" top="0.53" bottom="0.44" header="0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5"/>
  <sheetViews>
    <sheetView showGridLines="0" zoomScale="75" zoomScaleNormal="75" workbookViewId="0" topLeftCell="A1">
      <selection activeCell="C21" sqref="C21"/>
    </sheetView>
  </sheetViews>
  <sheetFormatPr defaultColWidth="11.421875" defaultRowHeight="12.75"/>
  <cols>
    <col min="1" max="1" width="11.421875" style="19" customWidth="1"/>
    <col min="2" max="2" width="4.00390625" style="19" bestFit="1" customWidth="1"/>
    <col min="3" max="3" width="53.8515625" style="19" bestFit="1" customWidth="1"/>
    <col min="4" max="4" width="12.57421875" style="19" bestFit="1" customWidth="1"/>
    <col min="5" max="5" width="12.57421875" style="19" customWidth="1"/>
    <col min="6" max="6" width="16.7109375" style="19" hidden="1" customWidth="1"/>
    <col min="7" max="7" width="4.00390625" style="19" bestFit="1" customWidth="1"/>
    <col min="8" max="8" width="53.8515625" style="19" bestFit="1" customWidth="1"/>
    <col min="9" max="9" width="11.421875" style="19" customWidth="1"/>
    <col min="10" max="10" width="15.00390625" style="19" hidden="1" customWidth="1"/>
    <col min="11" max="16384" width="11.421875" style="19" customWidth="1"/>
  </cols>
  <sheetData>
    <row r="3" spans="2:8" ht="20.25">
      <c r="B3" s="83" t="s">
        <v>11</v>
      </c>
      <c r="C3" s="84"/>
      <c r="D3" s="84"/>
      <c r="E3" s="33"/>
      <c r="F3" s="20"/>
      <c r="G3" s="20"/>
      <c r="H3" s="20"/>
    </row>
    <row r="4" spans="3:8" ht="12.75">
      <c r="C4" s="20"/>
      <c r="D4" s="20"/>
      <c r="E4" s="20"/>
      <c r="F4" s="20"/>
      <c r="G4" s="20"/>
      <c r="H4" s="20"/>
    </row>
    <row r="5" spans="3:8" ht="13.5" thickBot="1">
      <c r="C5" s="20"/>
      <c r="D5" s="20"/>
      <c r="E5" s="20"/>
      <c r="F5" s="20"/>
      <c r="G5" s="20"/>
      <c r="H5" s="20"/>
    </row>
    <row r="6" spans="2:10" ht="15">
      <c r="B6" s="78" t="s">
        <v>28</v>
      </c>
      <c r="C6" s="79"/>
      <c r="D6" s="80"/>
      <c r="E6" s="35"/>
      <c r="F6" s="32">
        <v>2004</v>
      </c>
      <c r="G6" s="78" t="s">
        <v>27</v>
      </c>
      <c r="H6" s="81"/>
      <c r="I6" s="82"/>
      <c r="J6" s="32">
        <v>2004</v>
      </c>
    </row>
    <row r="7" spans="2:10" ht="13.5" thickBot="1">
      <c r="B7" s="26"/>
      <c r="C7" s="27"/>
      <c r="D7" s="28"/>
      <c r="F7" s="32" t="s">
        <v>23</v>
      </c>
      <c r="G7" s="21"/>
      <c r="I7" s="22"/>
      <c r="J7" s="32" t="s">
        <v>23</v>
      </c>
    </row>
    <row r="8" spans="2:9" ht="13.5" thickBot="1">
      <c r="B8" s="29"/>
      <c r="C8" s="31" t="s">
        <v>10</v>
      </c>
      <c r="D8" s="30" t="s">
        <v>9</v>
      </c>
      <c r="E8" s="32"/>
      <c r="G8" s="29"/>
      <c r="H8" s="51" t="s">
        <v>10</v>
      </c>
      <c r="I8" s="52" t="s">
        <v>9</v>
      </c>
    </row>
    <row r="9" spans="2:10" ht="12.75">
      <c r="B9" s="23">
        <v>1</v>
      </c>
      <c r="C9" s="55" t="s">
        <v>20</v>
      </c>
      <c r="D9" s="58">
        <v>511</v>
      </c>
      <c r="E9" s="32"/>
      <c r="F9" s="40">
        <v>22854316041</v>
      </c>
      <c r="G9" s="23">
        <v>1</v>
      </c>
      <c r="H9" s="55" t="s">
        <v>8</v>
      </c>
      <c r="I9" s="53">
        <v>24</v>
      </c>
      <c r="J9" s="37">
        <v>14508761000</v>
      </c>
    </row>
    <row r="10" spans="2:10" ht="12.75">
      <c r="B10" s="23">
        <v>2</v>
      </c>
      <c r="C10" s="56" t="s">
        <v>8</v>
      </c>
      <c r="D10" s="53">
        <v>24</v>
      </c>
      <c r="E10" s="32"/>
      <c r="F10" s="40">
        <v>20312886466</v>
      </c>
      <c r="G10" s="23">
        <v>2</v>
      </c>
      <c r="H10" s="56" t="s">
        <v>6</v>
      </c>
      <c r="I10" s="53">
        <v>27</v>
      </c>
      <c r="J10" s="37">
        <v>13882882598</v>
      </c>
    </row>
    <row r="11" spans="2:10" ht="12.75">
      <c r="B11" s="23">
        <v>3</v>
      </c>
      <c r="C11" s="56" t="s">
        <v>6</v>
      </c>
      <c r="D11" s="53">
        <v>27</v>
      </c>
      <c r="E11" s="32"/>
      <c r="F11" s="40">
        <v>18393288000</v>
      </c>
      <c r="G11" s="23">
        <v>3</v>
      </c>
      <c r="H11" s="56" t="s">
        <v>20</v>
      </c>
      <c r="I11" s="53">
        <v>511</v>
      </c>
      <c r="J11" s="37">
        <v>12785383108</v>
      </c>
    </row>
    <row r="12" spans="2:10" ht="12.75">
      <c r="B12" s="24">
        <v>4</v>
      </c>
      <c r="C12" s="56" t="s">
        <v>17</v>
      </c>
      <c r="D12" s="53">
        <v>48</v>
      </c>
      <c r="E12" s="32"/>
      <c r="F12" s="40">
        <v>5751469997</v>
      </c>
      <c r="G12" s="24">
        <v>4</v>
      </c>
      <c r="H12" s="56" t="s">
        <v>17</v>
      </c>
      <c r="I12" s="53">
        <v>48</v>
      </c>
      <c r="J12" s="37">
        <v>4373868370</v>
      </c>
    </row>
    <row r="13" spans="2:10" ht="12.75">
      <c r="B13" s="24">
        <v>5</v>
      </c>
      <c r="C13" s="56" t="s">
        <v>34</v>
      </c>
      <c r="D13" s="53">
        <v>487</v>
      </c>
      <c r="E13" s="32"/>
      <c r="F13" s="40">
        <v>3090652576</v>
      </c>
      <c r="G13" s="24">
        <v>5</v>
      </c>
      <c r="H13" s="56" t="s">
        <v>13</v>
      </c>
      <c r="I13" s="53">
        <v>33</v>
      </c>
      <c r="J13" s="37">
        <v>1010056943</v>
      </c>
    </row>
    <row r="14" spans="2:10" ht="12.75">
      <c r="B14" s="24">
        <v>6</v>
      </c>
      <c r="C14" s="56" t="s">
        <v>35</v>
      </c>
      <c r="D14" s="53">
        <v>395</v>
      </c>
      <c r="E14" s="32"/>
      <c r="F14" s="40">
        <v>1385521083</v>
      </c>
      <c r="G14" s="24">
        <v>6</v>
      </c>
      <c r="H14" s="56" t="s">
        <v>35</v>
      </c>
      <c r="I14" s="53">
        <v>395</v>
      </c>
      <c r="J14" s="37">
        <v>819749355</v>
      </c>
    </row>
    <row r="15" spans="2:10" ht="12.75">
      <c r="B15" s="24">
        <v>7</v>
      </c>
      <c r="C15" s="56" t="s">
        <v>12</v>
      </c>
      <c r="D15" s="53">
        <v>480</v>
      </c>
      <c r="E15" s="32"/>
      <c r="F15" s="40"/>
      <c r="G15" s="24">
        <v>7</v>
      </c>
      <c r="H15" s="56" t="s">
        <v>34</v>
      </c>
      <c r="I15" s="53">
        <v>487</v>
      </c>
      <c r="J15" s="37"/>
    </row>
    <row r="16" spans="2:10" ht="12.75">
      <c r="B16" s="24">
        <v>8</v>
      </c>
      <c r="C16" s="56" t="s">
        <v>13</v>
      </c>
      <c r="D16" s="53">
        <v>33</v>
      </c>
      <c r="E16" s="32"/>
      <c r="F16" s="40">
        <v>1358534537</v>
      </c>
      <c r="G16" s="24">
        <v>8</v>
      </c>
      <c r="H16" s="56" t="s">
        <v>16</v>
      </c>
      <c r="I16" s="53">
        <v>164</v>
      </c>
      <c r="J16" s="38">
        <v>771976652</v>
      </c>
    </row>
    <row r="17" spans="2:10" ht="12.75">
      <c r="B17" s="24">
        <v>9</v>
      </c>
      <c r="C17" s="56" t="s">
        <v>16</v>
      </c>
      <c r="D17" s="53">
        <v>164</v>
      </c>
      <c r="E17" s="32"/>
      <c r="F17" s="41">
        <v>1213407246</v>
      </c>
      <c r="G17" s="24">
        <v>9</v>
      </c>
      <c r="H17" s="56" t="s">
        <v>12</v>
      </c>
      <c r="I17" s="53">
        <v>480</v>
      </c>
      <c r="J17" s="37">
        <v>623306384</v>
      </c>
    </row>
    <row r="18" spans="2:10" ht="12.75">
      <c r="B18" s="24">
        <v>10</v>
      </c>
      <c r="C18" s="56" t="s">
        <v>25</v>
      </c>
      <c r="D18" s="53">
        <v>435</v>
      </c>
      <c r="E18" s="32"/>
      <c r="F18" s="40">
        <v>950875996</v>
      </c>
      <c r="G18" s="24">
        <v>10</v>
      </c>
      <c r="H18" s="56" t="s">
        <v>25</v>
      </c>
      <c r="I18" s="53">
        <v>435</v>
      </c>
      <c r="J18" s="37">
        <v>589056387</v>
      </c>
    </row>
    <row r="19" spans="2:10" ht="12.75">
      <c r="B19" s="24">
        <v>11</v>
      </c>
      <c r="C19" s="56" t="s">
        <v>15</v>
      </c>
      <c r="D19" s="53">
        <v>355</v>
      </c>
      <c r="E19" s="32"/>
      <c r="F19" s="40">
        <v>925748167</v>
      </c>
      <c r="G19" s="24">
        <v>11</v>
      </c>
      <c r="H19" s="56" t="s">
        <v>39</v>
      </c>
      <c r="I19" s="53">
        <v>308</v>
      </c>
      <c r="J19" s="37">
        <v>444727419</v>
      </c>
    </row>
    <row r="20" spans="2:10" ht="12.75">
      <c r="B20" s="24">
        <v>12</v>
      </c>
      <c r="C20" s="56" t="s">
        <v>21</v>
      </c>
      <c r="D20" s="53">
        <v>504</v>
      </c>
      <c r="E20" s="32"/>
      <c r="F20" s="34">
        <v>544210000</v>
      </c>
      <c r="G20" s="24">
        <v>12</v>
      </c>
      <c r="H20" s="56" t="s">
        <v>15</v>
      </c>
      <c r="I20" s="53">
        <v>355</v>
      </c>
      <c r="J20" s="39">
        <v>326999000</v>
      </c>
    </row>
    <row r="21" spans="2:10" ht="12.75">
      <c r="B21" s="24">
        <v>13</v>
      </c>
      <c r="C21" s="56" t="s">
        <v>39</v>
      </c>
      <c r="D21" s="53">
        <v>308</v>
      </c>
      <c r="E21" s="32"/>
      <c r="F21" s="34"/>
      <c r="G21" s="24">
        <v>13</v>
      </c>
      <c r="H21" s="56" t="s">
        <v>22</v>
      </c>
      <c r="I21" s="53">
        <v>353</v>
      </c>
      <c r="J21" s="39"/>
    </row>
    <row r="22" spans="2:10" ht="12.75">
      <c r="B22" s="24">
        <v>14</v>
      </c>
      <c r="C22" s="56" t="s">
        <v>38</v>
      </c>
      <c r="D22" s="53">
        <v>494</v>
      </c>
      <c r="E22" s="32"/>
      <c r="F22" s="34"/>
      <c r="G22" s="24">
        <v>14</v>
      </c>
      <c r="H22" s="56" t="s">
        <v>40</v>
      </c>
      <c r="I22" s="53">
        <v>187</v>
      </c>
      <c r="J22" s="39"/>
    </row>
    <row r="23" spans="2:10" ht="13.5" thickBot="1">
      <c r="B23" s="25">
        <v>15</v>
      </c>
      <c r="C23" s="57" t="s">
        <v>22</v>
      </c>
      <c r="D23" s="54">
        <v>353</v>
      </c>
      <c r="F23" s="34">
        <v>544210000</v>
      </c>
      <c r="G23" s="25">
        <v>15</v>
      </c>
      <c r="H23" s="57" t="s">
        <v>14</v>
      </c>
      <c r="I23" s="54">
        <v>46</v>
      </c>
      <c r="J23" s="39">
        <v>296313905</v>
      </c>
    </row>
    <row r="24" spans="5:10" ht="12.75">
      <c r="E24" s="36"/>
      <c r="F24" s="34">
        <v>402618000</v>
      </c>
      <c r="J24" s="39">
        <v>258319403</v>
      </c>
    </row>
    <row r="25" spans="6:10" ht="12.75">
      <c r="F25" s="34">
        <v>390171310</v>
      </c>
      <c r="H25" s="42"/>
      <c r="I25" s="32"/>
      <c r="J25" s="38">
        <v>257695081</v>
      </c>
    </row>
  </sheetData>
  <mergeCells count="3">
    <mergeCell ref="B6:D6"/>
    <mergeCell ref="G6:I6"/>
    <mergeCell ref="B3:D3"/>
  </mergeCells>
  <printOptions/>
  <pageMargins left="0.75" right="0.75" top="1" bottom="1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MVidal</cp:lastModifiedBy>
  <cp:lastPrinted>2007-04-12T21:41:57Z</cp:lastPrinted>
  <dcterms:created xsi:type="dcterms:W3CDTF">2000-04-03T20:01:27Z</dcterms:created>
  <dcterms:modified xsi:type="dcterms:W3CDTF">2007-04-16T15:27:44Z</dcterms:modified>
  <cp:category/>
  <cp:version/>
  <cp:contentType/>
  <cp:contentStatus/>
</cp:coreProperties>
</file>