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Marz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<sst xmlns="http://schemas.openxmlformats.org/spreadsheetml/2006/main" count="163" uniqueCount="149">
  <si>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</si>
  <si>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</si>
  <si>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</si>
  <si>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</si>
  <si>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</si>
  <si>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</si>
  <si>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</si>
  <si>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</si>
  <si>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</si>
  <si>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</si>
  <si>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</si>
  <si>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</si>
  <si>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</si>
  <si>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</si>
  <si>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</si>
  <si>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</si>
  <si>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</si>
  <si>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</si>
  <si>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</si>
  <si>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</si>
  <si>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</si>
  <si>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</si>
  <si>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</si>
  <si>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</si>
  <si>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</si>
  <si>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</si>
  <si>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</si>
  <si>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</si>
  <si>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</si>
  <si>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Schwager Energy S.A.</t>
  </si>
  <si>
    <t>USD 55.000.000</t>
  </si>
  <si>
    <t>US$ 1.000.000.000</t>
  </si>
  <si>
    <t>1C</t>
  </si>
  <si>
    <t>US$ 44.839.755,20</t>
  </si>
  <si>
    <t>Club Deportivo Palestino SADP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</si>
  <si>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</si>
  <si>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</si>
  <si>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</si>
  <si>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</si>
  <si>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</si>
  <si>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</si>
  <si>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</si>
  <si>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</si>
  <si>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</si>
  <si>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Carbonífera Victoria de Lebu S.A.</t>
  </si>
  <si>
    <t>Compañía General de Electricidad S.A.</t>
  </si>
  <si>
    <t>US$ 86.000.000</t>
  </si>
  <si>
    <t>Marítima de Inversiones S.A.</t>
  </si>
  <si>
    <t>US$ 91.711.333</t>
  </si>
  <si>
    <t>Salfacorp S.A.</t>
  </si>
  <si>
    <t>Grupo Security S.A.</t>
  </si>
  <si>
    <t>Madeco S.A.</t>
  </si>
  <si>
    <t>US $ 100.023.359</t>
  </si>
  <si>
    <t>Tricolor S.A.</t>
  </si>
  <si>
    <t>Campos Deportivos Craighouse S.A.</t>
  </si>
  <si>
    <t>US$ 10.000.000,03</t>
  </si>
  <si>
    <t>US$ 7.160.031,30</t>
  </si>
  <si>
    <t>US $ 14.000.000.-</t>
  </si>
  <si>
    <t>Lan Airlines S.A.(2)(4)</t>
  </si>
  <si>
    <t>S.A.C.I. Falabella (2)(5)</t>
  </si>
  <si>
    <t>Cencosud S.A. (2)(6)</t>
  </si>
  <si>
    <t>Azul Azul S.A. (Serie A)(2)(7)</t>
  </si>
  <si>
    <t>(4):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</si>
  <si>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(5): Del total de las 20.236.133 acciones emitidas, 2.023.613 acciones serán destinadas a planes de compensación para los trabajadores de SACI FALABELLA, las que tienen un plazo de colocación de 5 años a partir del 24 de abril de 2007.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</si>
  <si>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</si>
  <si>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(7):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</si>
  <si>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Sociedad Anónima Estadio Español</t>
  </si>
  <si>
    <t>S.A.C.I. Falabella (2)(8)</t>
  </si>
  <si>
    <t>Compañía Agropecuaria Copeval S.A.(2)(9)</t>
  </si>
  <si>
    <t>Besalco S.A. (2)(10)</t>
  </si>
  <si>
    <t>Empresas La Polar S.A. (2)(11)</t>
  </si>
  <si>
    <t>Paz Corp S.A. (2)(12)</t>
  </si>
  <si>
    <t>Empresas Hites S.A.(2)(13)</t>
  </si>
  <si>
    <t>Empresas Iansa S.A.(2)(14)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</si>
  <si>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</si>
  <si>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</si>
  <si>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</si>
  <si>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(11)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</si>
  <si>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(12)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</si>
  <si>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(13): De las 26.229.533 acciones inscritas, 2.622.953 acciones serán destinadas a planes de compensación para ejecutivos de HITES y sus filiales, las que tendrán un plazo de suscripción y pago de 5 años contados desde el 27 de agosto de 2009.</t>
  </si>
  <si>
    <t>Puerto de Lirquén S.A.</t>
  </si>
  <si>
    <t>US$ 86.539.165</t>
  </si>
  <si>
    <t>Inversiones Agrícolas y Comerciales S.A.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</si>
  <si>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</si>
  <si>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</si>
  <si>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</si>
  <si>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</si>
  <si>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</si>
  <si>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</si>
  <si>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</si>
  <si>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</si>
  <si>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</si>
  <si>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>(14): Del total de acciones registradas, 150.000.000.- serán destinadas a un plan de compensación para ejecutivos y trabajadores de EMPRESAS IANSA S.A. y fililales, las que tienen un plazo de colocación de 5 años a contar del 18 de diciembre de 2009.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</si>
  <si>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</si>
  <si>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</si>
  <si>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</si>
  <si>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</si>
  <si>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</si>
  <si>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</si>
  <si>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</si>
  <si>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</si>
  <si>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</si>
  <si>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</si>
  <si>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</si>
  <si>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Azul Azul S.A.            (Serie B)</t>
  </si>
  <si>
    <t>Enjoy S.A. (3)</t>
  </si>
  <si>
    <t>Costa Verde Aeronautica S.A. (3)</t>
  </si>
  <si>
    <t>Marzo de 2012</t>
  </si>
  <si>
    <t>colocadas a Marzo 2012</t>
  </si>
  <si>
    <t>Compañía Agropecuaria Copeval S.A.</t>
  </si>
  <si>
    <t>Ingevec S.A.</t>
  </si>
  <si>
    <t>Unica</t>
  </si>
  <si>
    <t>Marzo</t>
  </si>
  <si>
    <t>$</t>
  </si>
  <si>
    <t>por acción</t>
  </si>
  <si>
    <t>Compañía Pesquera Camanchaca S.A. (2)(15)</t>
  </si>
  <si>
    <t>(15):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</si>
  <si>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CFR Pharmaceuticals S.A.(2)(16)</t>
  </si>
  <si>
    <t>Empresas Aquachile S.A. (2)(17)</t>
  </si>
  <si>
    <t>Australis Seafoods S.A. (2)(18)</t>
  </si>
  <si>
    <t>Cruz Blanca Salud S.A. (2)(19)</t>
  </si>
  <si>
    <t>(16):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</si>
  <si>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(17):Apertura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</si>
  <si>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(18):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</si>
  <si>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(19):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</si>
  <si>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Parque Arauco S.A.(2)(21)</t>
  </si>
  <si>
    <t>Ingevec S.A. (2)(20)(22)</t>
  </si>
  <si>
    <t>Cultivos Marinos Chiloé S.A.(22)</t>
  </si>
  <si>
    <t>(20): Apertura Bursátil;Del total de acciones registradas, 10.000.000.- serán destinadas a un plan de compensación para trabajadores de INGEVEC S.A., las que tienen un plazo de colocación de 5 años a contar del 23 de marzo de 2011.</t>
  </si>
  <si>
    <t>(21): Del total de acciones registradas, 10.000.000.- serán destinadas a un plan de compensación para trabajadores de PARQUE ARAUCO S.A., las que tienen un plazo de colocación de 5 años a contar del 7 de abril de 2011.</t>
  </si>
  <si>
    <t xml:space="preserve">(22): (i) Apertura Bursátil; (ii) NCG 118 </t>
  </si>
  <si>
    <t>Lan Airlines S.A.</t>
  </si>
  <si>
    <t>S.A.C.I. Falabella</t>
  </si>
  <si>
    <t xml:space="preserve">Ingevec S.A. </t>
  </si>
  <si>
    <t>Compañía Chilena de Navegación Interoceánica S.A.</t>
  </si>
  <si>
    <t xml:space="preserve">Fusión </t>
  </si>
  <si>
    <t>US$ 765.740.162</t>
  </si>
  <si>
    <t>Transnet S.A.(23)</t>
  </si>
  <si>
    <t>Holdco II (24)</t>
  </si>
  <si>
    <t>(23): Aumento de capital destinado a Fusión que hará Transnet S.A. de Empresas Emel S.A..</t>
  </si>
  <si>
    <t>(24): Aumento de capital destinado a Fusión (canje)  que hará Holdco II con TAM S.A.</t>
  </si>
  <si>
    <t>Transchile Charrúa Transmisión S.A.</t>
  </si>
  <si>
    <t xml:space="preserve">Regularización </t>
  </si>
  <si>
    <t>US$ 7.893.672,00</t>
  </si>
  <si>
    <t>US$ 10.459.959,00</t>
  </si>
  <si>
    <t>Agrosuper S.A. (22)</t>
  </si>
  <si>
    <t xml:space="preserve">Grupo Costanera S.A. (22) </t>
  </si>
  <si>
    <t>CGE Distribución S.A.</t>
  </si>
  <si>
    <t>(2) Archivo reemplazado con fecha 25 de mayo de 2012.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</si>
</sst>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8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3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17" fontId="9" fillId="33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left"/>
    </xf>
    <xf numFmtId="15" fontId="29" fillId="0" borderId="0" xfId="0" applyNumberFormat="1" applyFont="1" applyFill="1" applyBorder="1" applyAlignment="1">
      <alignment horizontal="left"/>
    </xf>
    <xf numFmtId="10" fontId="29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7" fontId="31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 quotePrefix="1">
      <alignment horizontal="left"/>
    </xf>
    <xf numFmtId="0" fontId="29" fillId="0" borderId="0" xfId="0" applyFont="1" applyFill="1" applyBorder="1" applyAlignment="1">
      <alignment horizontal="left" vertical="top" wrapText="1"/>
    </xf>
    <xf numFmtId="0" fontId="35" fillId="0" borderId="0" xfId="54" applyFont="1" applyFill="1" applyBorder="1" applyAlignment="1" quotePrefix="1">
      <alignment horizontal="left"/>
      <protection/>
    </xf>
    <xf numFmtId="15" fontId="35" fillId="0" borderId="0" xfId="54" applyNumberFormat="1" applyFont="1" applyFill="1" applyBorder="1" applyAlignment="1" quotePrefix="1">
      <alignment horizontal="left"/>
      <protection/>
    </xf>
    <xf numFmtId="0" fontId="29" fillId="0" borderId="0" xfId="54" applyFont="1" applyFill="1" applyBorder="1" applyAlignment="1">
      <alignment horizontal="left"/>
      <protection/>
    </xf>
    <xf numFmtId="0" fontId="35" fillId="0" borderId="0" xfId="54" applyFont="1" applyFill="1" applyBorder="1" applyAlignment="1">
      <alignment horizontal="left"/>
      <protection/>
    </xf>
    <xf numFmtId="15" fontId="35" fillId="0" borderId="0" xfId="54" applyNumberFormat="1" applyFont="1" applyFill="1" applyBorder="1" applyAlignment="1">
      <alignment horizontal="left"/>
      <protection/>
    </xf>
    <xf numFmtId="0" fontId="35" fillId="34" borderId="14" xfId="54" applyFont="1" applyFill="1" applyBorder="1" applyAlignment="1">
      <alignment horizontal="left"/>
      <protection/>
    </xf>
    <xf numFmtId="15" fontId="35" fillId="34" borderId="14" xfId="54" applyNumberFormat="1" applyFont="1" applyFill="1" applyBorder="1" applyAlignment="1">
      <alignment horizontal="left"/>
      <protection/>
    </xf>
    <xf numFmtId="15" fontId="35" fillId="34" borderId="15" xfId="54" applyNumberFormat="1" applyFont="1" applyFill="1" applyBorder="1" applyAlignment="1">
      <alignment horizontal="left"/>
      <protection/>
    </xf>
    <xf numFmtId="0" fontId="35" fillId="34" borderId="16" xfId="54" applyFont="1" applyFill="1" applyBorder="1" applyAlignment="1">
      <alignment horizontal="left"/>
      <protection/>
    </xf>
    <xf numFmtId="15" fontId="35" fillId="34" borderId="16" xfId="54" applyNumberFormat="1" applyFont="1" applyFill="1" applyBorder="1" applyAlignment="1">
      <alignment horizontal="left"/>
      <protection/>
    </xf>
    <xf numFmtId="15" fontId="35" fillId="34" borderId="17" xfId="54" applyNumberFormat="1" applyFont="1" applyFill="1" applyBorder="1" applyAlignment="1">
      <alignment horizontal="left"/>
      <protection/>
    </xf>
    <xf numFmtId="0" fontId="29" fillId="0" borderId="14" xfId="54" applyFont="1" applyFill="1" applyBorder="1" applyAlignment="1">
      <alignment horizontal="left"/>
      <protection/>
    </xf>
    <xf numFmtId="15" fontId="29" fillId="0" borderId="14" xfId="54" applyNumberFormat="1" applyFont="1" applyFill="1" applyBorder="1" applyAlignment="1">
      <alignment horizontal="left"/>
      <protection/>
    </xf>
    <xf numFmtId="15" fontId="29" fillId="0" borderId="18" xfId="54" applyNumberFormat="1" applyFont="1" applyFill="1" applyBorder="1" applyAlignment="1">
      <alignment horizontal="left"/>
      <protection/>
    </xf>
    <xf numFmtId="0" fontId="29" fillId="0" borderId="18" xfId="54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1" fillId="0" borderId="0" xfId="54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167" fontId="9" fillId="33" borderId="11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9" fillId="0" borderId="0" xfId="54" applyFont="1" applyFill="1" applyBorder="1" applyAlignment="1">
      <alignment horizontal="left"/>
      <protection/>
    </xf>
    <xf numFmtId="0" fontId="35" fillId="0" borderId="0" xfId="54" applyFont="1" applyFill="1" applyBorder="1" applyAlignment="1">
      <alignment horizontal="left"/>
      <protection/>
    </xf>
    <xf numFmtId="3" fontId="35" fillId="0" borderId="0" xfId="54" applyNumberFormat="1" applyFont="1" applyFill="1" applyBorder="1" applyAlignment="1">
      <alignment horizontal="left"/>
      <protection/>
    </xf>
    <xf numFmtId="10" fontId="35" fillId="0" borderId="0" xfId="54" applyNumberFormat="1" applyFont="1" applyFill="1" applyBorder="1" applyAlignment="1">
      <alignment horizontal="left"/>
      <protection/>
    </xf>
    <xf numFmtId="3" fontId="35" fillId="34" borderId="16" xfId="54" applyNumberFormat="1" applyFont="1" applyFill="1" applyBorder="1" applyAlignment="1">
      <alignment horizontal="center"/>
      <protection/>
    </xf>
    <xf numFmtId="3" fontId="29" fillId="0" borderId="0" xfId="54" applyNumberFormat="1" applyFont="1" applyFill="1" applyBorder="1" applyAlignment="1">
      <alignment horizontal="left"/>
      <protection/>
    </xf>
    <xf numFmtId="0" fontId="29" fillId="0" borderId="18" xfId="54" applyFont="1" applyFill="1" applyBorder="1" applyAlignment="1">
      <alignment horizontal="left"/>
      <protection/>
    </xf>
    <xf numFmtId="15" fontId="29" fillId="0" borderId="0" xfId="54" applyNumberFormat="1" applyFont="1" applyFill="1" applyBorder="1" applyAlignment="1">
      <alignment horizontal="left"/>
      <protection/>
    </xf>
    <xf numFmtId="10" fontId="29" fillId="0" borderId="0" xfId="54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/>
    </xf>
    <xf numFmtId="3" fontId="35" fillId="0" borderId="0" xfId="54" applyNumberFormat="1" applyFont="1" applyFill="1" applyBorder="1" applyAlignment="1">
      <alignment horizontal="center"/>
      <protection/>
    </xf>
    <xf numFmtId="0" fontId="7" fillId="0" borderId="0" xfId="54" applyFill="1" applyBorder="1">
      <alignment/>
      <protection/>
    </xf>
    <xf numFmtId="3" fontId="35" fillId="0" borderId="0" xfId="54" applyNumberFormat="1" applyFont="1" applyFill="1" applyBorder="1" applyAlignment="1" quotePrefix="1">
      <alignment horizontal="center"/>
      <protection/>
    </xf>
    <xf numFmtId="10" fontId="35" fillId="0" borderId="0" xfId="54" applyNumberFormat="1" applyFont="1" applyFill="1" applyBorder="1" applyAlignment="1" quotePrefix="1">
      <alignment horizontal="center"/>
      <protection/>
    </xf>
    <xf numFmtId="10" fontId="35" fillId="0" borderId="0" xfId="54" applyNumberFormat="1" applyFont="1" applyFill="1" applyBorder="1" applyAlignment="1">
      <alignment horizontal="center"/>
      <protection/>
    </xf>
    <xf numFmtId="3" fontId="35" fillId="34" borderId="14" xfId="54" applyNumberFormat="1" applyFont="1" applyFill="1" applyBorder="1" applyAlignment="1">
      <alignment horizontal="center"/>
      <protection/>
    </xf>
    <xf numFmtId="10" fontId="35" fillId="34" borderId="14" xfId="54" applyNumberFormat="1" applyFont="1" applyFill="1" applyBorder="1" applyAlignment="1">
      <alignment horizontal="center"/>
      <protection/>
    </xf>
    <xf numFmtId="10" fontId="35" fillId="34" borderId="16" xfId="54" applyNumberFormat="1" applyFont="1" applyFill="1" applyBorder="1" applyAlignment="1">
      <alignment horizontal="center"/>
      <protection/>
    </xf>
    <xf numFmtId="3" fontId="29" fillId="0" borderId="14" xfId="54" applyNumberFormat="1" applyFont="1" applyFill="1" applyBorder="1" applyAlignment="1">
      <alignment horizontal="center"/>
      <protection/>
    </xf>
    <xf numFmtId="10" fontId="29" fillId="0" borderId="14" xfId="54" applyNumberFormat="1" applyFont="1" applyFill="1" applyBorder="1" applyAlignment="1">
      <alignment horizontal="center"/>
      <protection/>
    </xf>
    <xf numFmtId="3" fontId="29" fillId="0" borderId="18" xfId="54" applyNumberFormat="1" applyFont="1" applyFill="1" applyBorder="1" applyAlignment="1">
      <alignment horizontal="center"/>
      <protection/>
    </xf>
    <xf numFmtId="10" fontId="29" fillId="0" borderId="18" xfId="54" applyNumberFormat="1" applyFont="1" applyFill="1" applyBorder="1" applyAlignment="1">
      <alignment horizontal="center"/>
      <protection/>
    </xf>
    <xf numFmtId="15" fontId="29" fillId="0" borderId="18" xfId="54" applyNumberFormat="1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10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54" applyFont="1" applyFill="1" applyBorder="1" applyAlignment="1">
      <alignment horizontal="left"/>
      <protection/>
    </xf>
    <xf numFmtId="0" fontId="35" fillId="0" borderId="0" xfId="54" applyFont="1" applyFill="1" applyBorder="1" applyAlignment="1">
      <alignment horizontal="left"/>
      <protection/>
    </xf>
    <xf numFmtId="15" fontId="29" fillId="0" borderId="18" xfId="54" applyNumberFormat="1" applyFont="1" applyFill="1" applyBorder="1" applyAlignment="1">
      <alignment horizontal="left"/>
      <protection/>
    </xf>
    <xf numFmtId="3" fontId="29" fillId="0" borderId="0" xfId="54" applyNumberFormat="1" applyFont="1" applyFill="1" applyBorder="1" applyAlignment="1">
      <alignment horizontal="left"/>
      <protection/>
    </xf>
    <xf numFmtId="0" fontId="29" fillId="0" borderId="18" xfId="54" applyFont="1" applyFill="1" applyBorder="1" applyAlignment="1">
      <alignment horizontal="left"/>
      <protection/>
    </xf>
    <xf numFmtId="0" fontId="31" fillId="0" borderId="0" xfId="0" applyFont="1" applyFill="1" applyBorder="1" applyAlignment="1">
      <alignment/>
    </xf>
    <xf numFmtId="0" fontId="29" fillId="0" borderId="19" xfId="54" applyFont="1" applyFill="1" applyBorder="1" applyAlignment="1">
      <alignment horizontal="left"/>
      <protection/>
    </xf>
    <xf numFmtId="0" fontId="29" fillId="0" borderId="0" xfId="0" applyFont="1" applyFill="1" applyBorder="1" applyAlignment="1">
      <alignment horizontal="left"/>
    </xf>
    <xf numFmtId="0" fontId="29" fillId="0" borderId="0" xfId="54" applyFont="1" applyFill="1" applyBorder="1" applyAlignment="1">
      <alignment horizontal="left"/>
      <protection/>
    </xf>
    <xf numFmtId="15" fontId="29" fillId="0" borderId="18" xfId="54" applyNumberFormat="1" applyFont="1" applyFill="1" applyBorder="1" applyAlignment="1">
      <alignment horizontal="left"/>
      <protection/>
    </xf>
    <xf numFmtId="0" fontId="29" fillId="0" borderId="18" xfId="54" applyFont="1" applyFill="1" applyBorder="1" applyAlignment="1">
      <alignment horizontal="left"/>
      <protection/>
    </xf>
    <xf numFmtId="10" fontId="29" fillId="0" borderId="20" xfId="54" applyNumberFormat="1" applyFont="1" applyFill="1" applyBorder="1" applyAlignment="1">
      <alignment horizontal="center"/>
      <protection/>
    </xf>
    <xf numFmtId="3" fontId="29" fillId="0" borderId="20" xfId="54" applyNumberFormat="1" applyFont="1" applyFill="1" applyBorder="1" applyAlignment="1">
      <alignment horizontal="center"/>
      <protection/>
    </xf>
    <xf numFmtId="0" fontId="32" fillId="0" borderId="21" xfId="54" applyFont="1" applyFill="1" applyBorder="1" applyAlignment="1">
      <alignment horizontal="left"/>
      <protection/>
    </xf>
    <xf numFmtId="3" fontId="32" fillId="0" borderId="0" xfId="54" applyNumberFormat="1" applyFont="1" applyFill="1" applyBorder="1" applyAlignment="1">
      <alignment horizontal="right"/>
      <protection/>
    </xf>
    <xf numFmtId="3" fontId="32" fillId="0" borderId="22" xfId="54" applyNumberFormat="1" applyFont="1" applyFill="1" applyBorder="1" applyAlignment="1">
      <alignment horizontal="right"/>
      <protection/>
    </xf>
    <xf numFmtId="0" fontId="29" fillId="0" borderId="20" xfId="54" applyFont="1" applyFill="1" applyBorder="1" applyAlignment="1">
      <alignment horizontal="left"/>
      <protection/>
    </xf>
    <xf numFmtId="15" fontId="29" fillId="0" borderId="20" xfId="54" applyNumberFormat="1" applyFont="1" applyFill="1" applyBorder="1" applyAlignment="1">
      <alignment horizontal="left"/>
      <protection/>
    </xf>
    <xf numFmtId="0" fontId="29" fillId="0" borderId="17" xfId="54" applyFont="1" applyFill="1" applyBorder="1" applyAlignment="1">
      <alignment horizontal="left"/>
      <protection/>
    </xf>
    <xf numFmtId="15" fontId="29" fillId="0" borderId="17" xfId="54" applyNumberFormat="1" applyFont="1" applyFill="1" applyBorder="1" applyAlignment="1">
      <alignment horizontal="left"/>
      <protection/>
    </xf>
    <xf numFmtId="3" fontId="29" fillId="0" borderId="17" xfId="54" applyNumberFormat="1" applyFont="1" applyFill="1" applyBorder="1" applyAlignment="1">
      <alignment horizontal="center"/>
      <protection/>
    </xf>
    <xf numFmtId="10" fontId="29" fillId="0" borderId="17" xfId="54" applyNumberFormat="1" applyFont="1" applyFill="1" applyBorder="1" applyAlignment="1">
      <alignment horizontal="center"/>
      <protection/>
    </xf>
    <xf numFmtId="0" fontId="10" fillId="0" borderId="20" xfId="0" applyFont="1" applyBorder="1" applyAlignment="1">
      <alignment/>
    </xf>
    <xf numFmtId="0" fontId="31" fillId="0" borderId="21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22" xfId="0" applyNumberFormat="1" applyFont="1" applyFill="1" applyBorder="1" applyAlignment="1">
      <alignment horizontal="center"/>
    </xf>
    <xf numFmtId="0" fontId="31" fillId="36" borderId="23" xfId="0" applyFont="1" applyFill="1" applyBorder="1" applyAlignment="1">
      <alignment/>
    </xf>
    <xf numFmtId="3" fontId="31" fillId="36" borderId="24" xfId="0" applyNumberFormat="1" applyFont="1" applyFill="1" applyBorder="1" applyAlignment="1">
      <alignment/>
    </xf>
    <xf numFmtId="3" fontId="31" fillId="36" borderId="25" xfId="0" applyNumberFormat="1" applyFont="1" applyFill="1" applyBorder="1" applyAlignment="1">
      <alignment horizontal="center"/>
    </xf>
    <xf numFmtId="0" fontId="32" fillId="36" borderId="23" xfId="0" applyFont="1" applyFill="1" applyBorder="1" applyAlignment="1">
      <alignment/>
    </xf>
    <xf numFmtId="3" fontId="32" fillId="36" borderId="24" xfId="0" applyNumberFormat="1" applyFont="1" applyFill="1" applyBorder="1" applyAlignment="1">
      <alignment horizontal="right"/>
    </xf>
    <xf numFmtId="3" fontId="32" fillId="36" borderId="25" xfId="0" applyNumberFormat="1" applyFont="1" applyFill="1" applyBorder="1" applyAlignment="1">
      <alignment horizontal="right"/>
    </xf>
    <xf numFmtId="17" fontId="35" fillId="0" borderId="0" xfId="54" applyNumberFormat="1" applyFont="1" applyFill="1" applyBorder="1" applyAlignment="1">
      <alignment horizontal="center"/>
      <protection/>
    </xf>
    <xf numFmtId="0" fontId="29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0" zoomScaleNormal="80" zoomScalePageLayoutView="0" workbookViewId="0" topLeftCell="A1">
      <selection activeCell="C23" sqref="C23"/>
    </sheetView>
  </sheetViews>
  <sheetFormatPr defaultColWidth="11.421875" defaultRowHeight="12.75"/>
  <cols>
    <col min="1" max="1" width="53.421875" style="32" customWidth="1"/>
    <col min="2" max="2" width="15.7109375" style="31" bestFit="1" customWidth="1"/>
    <col min="3" max="3" width="14.57421875" style="31" bestFit="1" customWidth="1"/>
    <col min="4" max="4" width="13.28125" style="32" customWidth="1"/>
    <col min="5" max="5" width="16.28125" style="32" bestFit="1" customWidth="1"/>
    <col min="6" max="16384" width="11.421875" style="32" customWidth="1"/>
  </cols>
  <sheetData>
    <row r="1" ht="15">
      <c r="A1" s="30" t="s">
        <v>2</v>
      </c>
    </row>
    <row r="2" spans="1:11" ht="15">
      <c r="A2" s="33" t="s">
        <v>107</v>
      </c>
      <c r="F2" s="36"/>
      <c r="G2" s="36"/>
      <c r="H2" s="36"/>
      <c r="I2" s="36"/>
      <c r="J2" s="36"/>
      <c r="K2" s="36"/>
    </row>
    <row r="3" spans="6:11" ht="9.75" customHeight="1" thickBot="1">
      <c r="F3" s="36"/>
      <c r="G3" s="36"/>
      <c r="H3" s="36"/>
      <c r="I3" s="122"/>
      <c r="J3" s="122"/>
      <c r="K3" s="36"/>
    </row>
    <row r="4" spans="1:11" s="30" customFormat="1" ht="15.75" thickBot="1">
      <c r="A4" s="116" t="s">
        <v>4</v>
      </c>
      <c r="B4" s="117" t="s">
        <v>0</v>
      </c>
      <c r="C4" s="118" t="s">
        <v>1</v>
      </c>
      <c r="D4" s="34"/>
      <c r="F4" s="90"/>
      <c r="G4" s="95"/>
      <c r="H4" s="93"/>
      <c r="I4" s="93"/>
      <c r="J4" s="91"/>
      <c r="K4" s="95"/>
    </row>
    <row r="5" spans="1:11" s="30" customFormat="1" ht="15">
      <c r="A5" s="113"/>
      <c r="B5" s="114"/>
      <c r="C5" s="115"/>
      <c r="D5" s="34"/>
      <c r="F5" s="98"/>
      <c r="G5" s="95"/>
      <c r="H5" s="93"/>
      <c r="I5" s="93"/>
      <c r="J5" s="91"/>
      <c r="K5" s="95"/>
    </row>
    <row r="6" spans="1:11" ht="15">
      <c r="A6" s="103" t="s">
        <v>131</v>
      </c>
      <c r="B6" s="104">
        <v>262260</v>
      </c>
      <c r="C6" s="105">
        <v>1930978</v>
      </c>
      <c r="D6" s="35"/>
      <c r="F6" s="90"/>
      <c r="G6" s="36"/>
      <c r="H6" s="93"/>
      <c r="I6" s="93"/>
      <c r="J6" s="93"/>
      <c r="K6" s="36"/>
    </row>
    <row r="7" spans="1:11" ht="15">
      <c r="A7" s="103" t="s">
        <v>132</v>
      </c>
      <c r="B7" s="104">
        <v>3333002</v>
      </c>
      <c r="C7" s="105">
        <v>9943758</v>
      </c>
      <c r="D7" s="35"/>
      <c r="F7" s="90"/>
      <c r="G7" s="36"/>
      <c r="H7" s="93"/>
      <c r="I7" s="93"/>
      <c r="J7" s="93"/>
      <c r="K7" s="36"/>
    </row>
    <row r="8" spans="1:11" ht="15">
      <c r="A8" s="103" t="s">
        <v>109</v>
      </c>
      <c r="B8" s="104">
        <v>1286808</v>
      </c>
      <c r="C8" s="105">
        <v>1037167</v>
      </c>
      <c r="D8" s="35"/>
      <c r="F8" s="90"/>
      <c r="G8" s="36"/>
      <c r="H8" s="93"/>
      <c r="I8" s="93"/>
      <c r="J8" s="93"/>
      <c r="K8" s="36"/>
    </row>
    <row r="9" spans="1:11" ht="15">
      <c r="A9" s="103" t="s">
        <v>29</v>
      </c>
      <c r="B9" s="104">
        <v>635113636</v>
      </c>
      <c r="C9" s="105">
        <v>1117800</v>
      </c>
      <c r="D9" s="35"/>
      <c r="F9" s="90"/>
      <c r="G9" s="36"/>
      <c r="H9" s="93"/>
      <c r="I9" s="93"/>
      <c r="J9" s="93"/>
      <c r="K9" s="36"/>
    </row>
    <row r="10" spans="1:11" ht="15">
      <c r="A10" s="103" t="s">
        <v>133</v>
      </c>
      <c r="B10" s="104">
        <v>260000000</v>
      </c>
      <c r="C10" s="105">
        <v>12766000</v>
      </c>
      <c r="D10" s="35"/>
      <c r="F10" s="90"/>
      <c r="G10" s="36"/>
      <c r="H10" s="93"/>
      <c r="I10" s="93"/>
      <c r="J10" s="93"/>
      <c r="K10" s="36"/>
    </row>
    <row r="11" spans="1:11" ht="15">
      <c r="A11" s="103" t="s">
        <v>83</v>
      </c>
      <c r="B11" s="104">
        <v>4495</v>
      </c>
      <c r="C11" s="105">
        <v>224750</v>
      </c>
      <c r="D11" s="35"/>
      <c r="F11" s="90"/>
      <c r="G11" s="36"/>
      <c r="H11" s="93"/>
      <c r="I11" s="93"/>
      <c r="J11" s="93"/>
      <c r="K11" s="36"/>
    </row>
    <row r="12" spans="1:11" ht="15">
      <c r="A12" s="103" t="s">
        <v>134</v>
      </c>
      <c r="B12" s="104">
        <v>60873339</v>
      </c>
      <c r="C12" s="105">
        <v>2994499</v>
      </c>
      <c r="D12" s="35"/>
      <c r="F12" s="36"/>
      <c r="G12" s="36"/>
      <c r="H12" s="36"/>
      <c r="I12" s="93"/>
      <c r="J12" s="93"/>
      <c r="K12" s="36"/>
    </row>
    <row r="13" spans="1:11" ht="15.75" thickBot="1">
      <c r="A13" s="103"/>
      <c r="B13" s="104"/>
      <c r="C13" s="105"/>
      <c r="D13" s="35"/>
      <c r="F13" s="36"/>
      <c r="G13" s="36"/>
      <c r="H13" s="36"/>
      <c r="I13" s="93"/>
      <c r="J13" s="93"/>
      <c r="K13" s="36"/>
    </row>
    <row r="14" spans="1:11" ht="15.75" thickBot="1">
      <c r="A14" s="119"/>
      <c r="B14" s="120"/>
      <c r="C14" s="121">
        <f>SUM(C6:C12)</f>
        <v>30014952</v>
      </c>
      <c r="F14" s="36"/>
      <c r="G14" s="36"/>
      <c r="H14" s="36"/>
      <c r="I14" s="36"/>
      <c r="J14" s="36"/>
      <c r="K14" s="36"/>
    </row>
    <row r="15" spans="1:11" ht="6.75" customHeight="1">
      <c r="A15" s="36"/>
      <c r="B15" s="37"/>
      <c r="C15" s="37"/>
      <c r="F15" s="36"/>
      <c r="G15" s="36"/>
      <c r="H15" s="36"/>
      <c r="I15" s="36"/>
      <c r="J15" s="36"/>
      <c r="K15" s="36"/>
    </row>
    <row r="16" spans="1:11" ht="15">
      <c r="A16" s="38" t="s">
        <v>42</v>
      </c>
      <c r="E16" s="31"/>
      <c r="F16" s="36"/>
      <c r="G16" s="36"/>
      <c r="H16" s="36"/>
      <c r="I16" s="36"/>
      <c r="J16" s="36"/>
      <c r="K16" s="36"/>
    </row>
    <row r="17" spans="1:11" ht="15">
      <c r="A17" s="39" t="s">
        <v>3</v>
      </c>
      <c r="F17" s="36"/>
      <c r="G17" s="36"/>
      <c r="H17" s="36"/>
      <c r="I17" s="36"/>
      <c r="J17" s="36"/>
      <c r="K17" s="36"/>
    </row>
    <row r="18" spans="1:11" ht="15">
      <c r="A18" s="32" t="s">
        <v>148</v>
      </c>
      <c r="B18" s="32"/>
      <c r="C18" s="32"/>
      <c r="F18" s="36"/>
      <c r="G18" s="36"/>
      <c r="H18" s="36"/>
      <c r="I18" s="36"/>
      <c r="J18" s="36"/>
      <c r="K18" s="36"/>
    </row>
    <row r="19" spans="2:3" ht="15">
      <c r="B19" s="32"/>
      <c r="C19" s="32"/>
    </row>
    <row r="20" spans="2:3" ht="15">
      <c r="B20" s="32"/>
      <c r="C20" s="32"/>
    </row>
    <row r="21" spans="2:3" ht="15">
      <c r="B21" s="32"/>
      <c r="C21" s="32"/>
    </row>
    <row r="22" ht="15">
      <c r="B22" s="32"/>
    </row>
    <row r="23" spans="2:3" ht="15">
      <c r="B23" s="32"/>
      <c r="C23" s="32"/>
    </row>
    <row r="24" spans="2:3" ht="15">
      <c r="B24" s="32"/>
      <c r="C24" s="32"/>
    </row>
    <row r="25" spans="2:3" ht="15">
      <c r="B25" s="32"/>
      <c r="C25" s="32"/>
    </row>
    <row r="26" spans="2:3" ht="15">
      <c r="B26" s="32"/>
      <c r="C26" s="32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01"/>
  <sheetViews>
    <sheetView zoomScalePageLayoutView="0" workbookViewId="0" topLeftCell="A1">
      <pane xSplit="1" ySplit="4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91" sqref="N91"/>
    </sheetView>
  </sheetViews>
  <sheetFormatPr defaultColWidth="11.421875" defaultRowHeight="12.75"/>
  <cols>
    <col min="1" max="1" width="0.5625" style="56" customWidth="1"/>
    <col min="2" max="2" width="46.7109375" style="56" bestFit="1" customWidth="1"/>
    <col min="3" max="3" width="3.57421875" style="56" bestFit="1" customWidth="1"/>
    <col min="4" max="4" width="8.7109375" style="56" bestFit="1" customWidth="1"/>
    <col min="5" max="5" width="13.00390625" style="56" bestFit="1" customWidth="1"/>
    <col min="6" max="6" width="15.421875" style="86" bestFit="1" customWidth="1"/>
    <col min="7" max="7" width="12.57421875" style="86" customWidth="1"/>
    <col min="8" max="8" width="7.8515625" style="86" bestFit="1" customWidth="1"/>
    <col min="9" max="9" width="19.00390625" style="86" bestFit="1" customWidth="1"/>
    <col min="10" max="10" width="11.421875" style="56" customWidth="1"/>
    <col min="11" max="11" width="11.421875" style="72" customWidth="1"/>
    <col min="12" max="12" width="3.140625" style="72" customWidth="1"/>
    <col min="13" max="17" width="11.421875" style="72" customWidth="1"/>
    <col min="18" max="16384" width="11.421875" style="56" customWidth="1"/>
  </cols>
  <sheetData>
    <row r="1" spans="2:9" ht="12">
      <c r="B1" s="41" t="s">
        <v>6</v>
      </c>
      <c r="C1" s="41"/>
      <c r="D1" s="42"/>
      <c r="E1" s="42"/>
      <c r="F1" s="75"/>
      <c r="G1" s="75"/>
      <c r="H1" s="76"/>
      <c r="I1" s="76"/>
    </row>
    <row r="2" spans="2:9" ht="12">
      <c r="B2" s="44" t="s">
        <v>7</v>
      </c>
      <c r="C2" s="44"/>
      <c r="D2" s="45"/>
      <c r="E2" s="45"/>
      <c r="F2" s="73"/>
      <c r="G2" s="73"/>
      <c r="H2" s="77"/>
      <c r="I2" s="77"/>
    </row>
    <row r="3" spans="2:9" ht="12">
      <c r="B3" s="46"/>
      <c r="C3" s="46"/>
      <c r="D3" s="47" t="s">
        <v>5</v>
      </c>
      <c r="E3" s="48" t="s">
        <v>5</v>
      </c>
      <c r="F3" s="78" t="s">
        <v>8</v>
      </c>
      <c r="G3" s="78" t="s">
        <v>9</v>
      </c>
      <c r="H3" s="79" t="s">
        <v>10</v>
      </c>
      <c r="I3" s="79" t="s">
        <v>11</v>
      </c>
    </row>
    <row r="4" spans="2:16" ht="12">
      <c r="B4" s="49" t="s">
        <v>4</v>
      </c>
      <c r="C4" s="49" t="s">
        <v>12</v>
      </c>
      <c r="D4" s="50" t="s">
        <v>13</v>
      </c>
      <c r="E4" s="51" t="s">
        <v>14</v>
      </c>
      <c r="F4" s="67" t="s">
        <v>15</v>
      </c>
      <c r="G4" s="67" t="s">
        <v>16</v>
      </c>
      <c r="H4" s="80" t="s">
        <v>17</v>
      </c>
      <c r="I4" s="80" t="s">
        <v>108</v>
      </c>
      <c r="M4" s="65"/>
      <c r="N4" s="65"/>
      <c r="O4" s="66"/>
      <c r="P4" s="66"/>
    </row>
    <row r="5" spans="2:16" ht="12">
      <c r="B5" s="52"/>
      <c r="C5" s="57"/>
      <c r="D5" s="53"/>
      <c r="E5" s="53"/>
      <c r="F5" s="81"/>
      <c r="G5" s="81"/>
      <c r="H5" s="82"/>
      <c r="I5" s="82"/>
      <c r="M5" s="73"/>
      <c r="N5" s="65"/>
      <c r="O5" s="66"/>
      <c r="P5" s="66"/>
    </row>
    <row r="6" spans="2:17" ht="12">
      <c r="B6" s="55" t="s">
        <v>58</v>
      </c>
      <c r="C6" s="43">
        <v>798</v>
      </c>
      <c r="D6" s="54">
        <v>39202</v>
      </c>
      <c r="E6" s="54">
        <v>40273</v>
      </c>
      <c r="F6" s="83" t="s">
        <v>18</v>
      </c>
      <c r="G6" s="83">
        <v>22090910</v>
      </c>
      <c r="H6" s="84">
        <v>1</v>
      </c>
      <c r="I6" s="83">
        <v>22090819</v>
      </c>
      <c r="K6" s="63"/>
      <c r="L6" s="63"/>
      <c r="M6" s="68"/>
      <c r="N6" s="68"/>
      <c r="O6" s="71"/>
      <c r="P6" s="68"/>
      <c r="Q6" s="68"/>
    </row>
    <row r="7" spans="2:17" ht="12">
      <c r="B7" s="55" t="s">
        <v>59</v>
      </c>
      <c r="C7" s="43">
        <v>807</v>
      </c>
      <c r="D7" s="54">
        <v>39286</v>
      </c>
      <c r="E7" s="54">
        <v>40292</v>
      </c>
      <c r="F7" s="83">
        <v>3852946392</v>
      </c>
      <c r="G7" s="83">
        <v>20236133</v>
      </c>
      <c r="H7" s="84">
        <v>0.6405198068227759</v>
      </c>
      <c r="I7" s="83">
        <v>12961644</v>
      </c>
      <c r="K7" s="63"/>
      <c r="L7" s="63"/>
      <c r="M7" s="68"/>
      <c r="N7" s="68"/>
      <c r="O7" s="71"/>
      <c r="P7" s="68"/>
      <c r="Q7" s="68"/>
    </row>
    <row r="8" spans="2:17" ht="12">
      <c r="B8" s="55" t="s">
        <v>60</v>
      </c>
      <c r="C8" s="43">
        <v>842</v>
      </c>
      <c r="D8" s="54">
        <v>39665</v>
      </c>
      <c r="E8" s="54">
        <v>40658</v>
      </c>
      <c r="F8" s="83">
        <v>32955200000</v>
      </c>
      <c r="G8" s="83">
        <v>40000000</v>
      </c>
      <c r="H8" s="84">
        <v>0.002204975</v>
      </c>
      <c r="I8" s="83">
        <v>88199</v>
      </c>
      <c r="K8" s="63"/>
      <c r="L8" s="63"/>
      <c r="M8" s="68"/>
      <c r="N8" s="68"/>
      <c r="O8" s="71"/>
      <c r="P8" s="68"/>
      <c r="Q8" s="68"/>
    </row>
    <row r="9" spans="2:17" ht="12">
      <c r="B9" s="55" t="s">
        <v>61</v>
      </c>
      <c r="C9" s="43">
        <v>850</v>
      </c>
      <c r="D9" s="54">
        <v>39734</v>
      </c>
      <c r="E9" s="54">
        <v>40780</v>
      </c>
      <c r="F9" s="83">
        <v>7350000000</v>
      </c>
      <c r="G9" s="83">
        <v>1</v>
      </c>
      <c r="H9" s="84">
        <v>1</v>
      </c>
      <c r="I9" s="83">
        <v>1</v>
      </c>
      <c r="K9" s="63"/>
      <c r="L9" s="63"/>
      <c r="M9" s="68"/>
      <c r="N9" s="68"/>
      <c r="O9" s="71"/>
      <c r="P9" s="68"/>
      <c r="Q9" s="68"/>
    </row>
    <row r="10" spans="2:17" ht="12.75">
      <c r="B10" s="55" t="s">
        <v>104</v>
      </c>
      <c r="C10" s="57"/>
      <c r="D10" s="54"/>
      <c r="E10" s="54"/>
      <c r="F10" s="83"/>
      <c r="G10" s="83">
        <v>20999999</v>
      </c>
      <c r="H10" s="84">
        <v>0.9523809977324285</v>
      </c>
      <c r="I10" s="83">
        <v>20000000</v>
      </c>
      <c r="K10" s="63"/>
      <c r="L10" s="74"/>
      <c r="M10" s="68"/>
      <c r="N10" s="68"/>
      <c r="O10" s="71"/>
      <c r="P10" s="68"/>
      <c r="Q10" s="68"/>
    </row>
    <row r="11" spans="2:17" ht="12">
      <c r="B11" s="55" t="s">
        <v>67</v>
      </c>
      <c r="C11" s="43">
        <v>874</v>
      </c>
      <c r="D11" s="54">
        <v>40025</v>
      </c>
      <c r="E11" s="54">
        <v>41027</v>
      </c>
      <c r="F11" s="83">
        <v>4984667129</v>
      </c>
      <c r="G11" s="83">
        <v>22246633</v>
      </c>
      <c r="H11" s="84">
        <v>0.10185653712181973</v>
      </c>
      <c r="I11" s="83">
        <v>2265965</v>
      </c>
      <c r="K11" s="63"/>
      <c r="L11" s="63"/>
      <c r="M11" s="68"/>
      <c r="N11" s="68"/>
      <c r="O11" s="71"/>
      <c r="P11" s="68"/>
      <c r="Q11" s="68"/>
    </row>
    <row r="12" spans="2:17" ht="12">
      <c r="B12" s="55" t="s">
        <v>68</v>
      </c>
      <c r="C12" s="43">
        <v>875</v>
      </c>
      <c r="D12" s="54">
        <v>40030</v>
      </c>
      <c r="E12" s="54">
        <v>40995</v>
      </c>
      <c r="F12" s="83">
        <v>9506281564</v>
      </c>
      <c r="G12" s="83">
        <v>11794394</v>
      </c>
      <c r="H12" s="84">
        <v>0.6848048318548626</v>
      </c>
      <c r="I12" s="83">
        <v>8076858</v>
      </c>
      <c r="K12" s="63"/>
      <c r="L12" s="63"/>
      <c r="M12" s="68"/>
      <c r="N12" s="68"/>
      <c r="O12" s="71"/>
      <c r="P12" s="68"/>
      <c r="Q12" s="68"/>
    </row>
    <row r="13" spans="2:17" ht="12">
      <c r="B13" s="55" t="s">
        <v>69</v>
      </c>
      <c r="C13" s="43">
        <v>877</v>
      </c>
      <c r="D13" s="54">
        <v>40050</v>
      </c>
      <c r="E13" s="54">
        <v>41085</v>
      </c>
      <c r="F13" s="83">
        <v>29745207600</v>
      </c>
      <c r="G13" s="83">
        <v>123938365</v>
      </c>
      <c r="H13" s="84">
        <v>0.9142812961910544</v>
      </c>
      <c r="I13" s="83">
        <v>113314529</v>
      </c>
      <c r="K13" s="63"/>
      <c r="L13" s="63"/>
      <c r="M13" s="68"/>
      <c r="N13" s="68"/>
      <c r="O13" s="71"/>
      <c r="P13" s="68"/>
      <c r="Q13" s="68"/>
    </row>
    <row r="14" spans="2:17" ht="12">
      <c r="B14" s="55" t="s">
        <v>29</v>
      </c>
      <c r="C14" s="43">
        <v>880</v>
      </c>
      <c r="D14" s="54">
        <v>40081</v>
      </c>
      <c r="E14" s="54">
        <v>40998</v>
      </c>
      <c r="F14" s="83">
        <v>10580593521</v>
      </c>
      <c r="G14" s="83">
        <v>6011700864</v>
      </c>
      <c r="H14" s="84">
        <v>0.9973134355209328</v>
      </c>
      <c r="I14" s="83">
        <v>5995550042</v>
      </c>
      <c r="K14" s="63"/>
      <c r="L14" s="63"/>
      <c r="M14" s="68"/>
      <c r="N14" s="68"/>
      <c r="O14" s="71"/>
      <c r="P14" s="68"/>
      <c r="Q14" s="68"/>
    </row>
    <row r="15" spans="2:17" ht="12">
      <c r="B15" s="55" t="s">
        <v>70</v>
      </c>
      <c r="C15" s="43">
        <v>884</v>
      </c>
      <c r="D15" s="54">
        <v>40105</v>
      </c>
      <c r="E15" s="54">
        <v>41142</v>
      </c>
      <c r="F15" s="83">
        <v>50000000000</v>
      </c>
      <c r="G15" s="83">
        <v>28681730</v>
      </c>
      <c r="H15" s="84">
        <v>0.9641791133240568</v>
      </c>
      <c r="I15" s="83">
        <v>27654325</v>
      </c>
      <c r="K15" s="63"/>
      <c r="L15" s="63"/>
      <c r="M15" s="68"/>
      <c r="N15" s="68"/>
      <c r="O15" s="71"/>
      <c r="P15" s="68"/>
      <c r="Q15" s="68"/>
    </row>
    <row r="16" spans="2:17" ht="12">
      <c r="B16" s="55" t="s">
        <v>71</v>
      </c>
      <c r="C16" s="43">
        <v>886</v>
      </c>
      <c r="D16" s="54">
        <v>40115</v>
      </c>
      <c r="E16" s="54">
        <v>41152</v>
      </c>
      <c r="F16" s="83">
        <v>18600000000</v>
      </c>
      <c r="G16" s="83">
        <v>93000000</v>
      </c>
      <c r="H16" s="84">
        <v>0.9810193870967742</v>
      </c>
      <c r="I16" s="83">
        <v>91234803</v>
      </c>
      <c r="K16" s="63"/>
      <c r="L16" s="63"/>
      <c r="M16" s="68"/>
      <c r="N16" s="68"/>
      <c r="O16" s="71"/>
      <c r="P16" s="68"/>
      <c r="Q16" s="68"/>
    </row>
    <row r="17" spans="2:17" ht="12">
      <c r="B17" s="55" t="s">
        <v>72</v>
      </c>
      <c r="C17" s="43">
        <v>890</v>
      </c>
      <c r="D17" s="54">
        <v>40123</v>
      </c>
      <c r="E17" s="54">
        <v>41148</v>
      </c>
      <c r="F17" s="83">
        <v>1967214975</v>
      </c>
      <c r="G17" s="83">
        <v>26229533</v>
      </c>
      <c r="H17" s="84">
        <v>0.9233187643866935</v>
      </c>
      <c r="I17" s="83">
        <v>24218220</v>
      </c>
      <c r="K17" s="63"/>
      <c r="L17" s="63"/>
      <c r="M17" s="68"/>
      <c r="N17" s="68"/>
      <c r="O17" s="71"/>
      <c r="P17" s="68"/>
      <c r="Q17" s="68"/>
    </row>
    <row r="18" spans="2:17" ht="12">
      <c r="B18" s="55" t="s">
        <v>73</v>
      </c>
      <c r="C18" s="43">
        <v>894</v>
      </c>
      <c r="D18" s="54">
        <v>40227</v>
      </c>
      <c r="E18" s="54">
        <v>41261</v>
      </c>
      <c r="F18" s="85" t="s">
        <v>30</v>
      </c>
      <c r="G18" s="83">
        <v>1500000000</v>
      </c>
      <c r="H18" s="84">
        <v>0.8639449486666667</v>
      </c>
      <c r="I18" s="83">
        <v>1295917423</v>
      </c>
      <c r="K18" s="63"/>
      <c r="L18" s="63"/>
      <c r="M18" s="70"/>
      <c r="N18" s="68"/>
      <c r="O18" s="71"/>
      <c r="P18" s="68"/>
      <c r="Q18" s="68"/>
    </row>
    <row r="19" spans="2:17" ht="12">
      <c r="B19" s="55" t="s">
        <v>106</v>
      </c>
      <c r="C19" s="43">
        <v>896</v>
      </c>
      <c r="D19" s="54">
        <v>40252</v>
      </c>
      <c r="E19" s="54">
        <v>41310</v>
      </c>
      <c r="F19" s="83" t="s">
        <v>31</v>
      </c>
      <c r="G19" s="83">
        <v>500000000</v>
      </c>
      <c r="H19" s="84">
        <v>0.249988686</v>
      </c>
      <c r="I19" s="83">
        <v>124994343</v>
      </c>
      <c r="K19" s="63"/>
      <c r="L19" s="63"/>
      <c r="M19" s="68"/>
      <c r="N19" s="68"/>
      <c r="O19" s="71"/>
      <c r="P19" s="68"/>
      <c r="Q19" s="68"/>
    </row>
    <row r="20" spans="2:17" ht="12">
      <c r="B20" s="55"/>
      <c r="C20" s="43" t="s">
        <v>32</v>
      </c>
      <c r="D20" s="54"/>
      <c r="E20" s="54"/>
      <c r="F20" s="83"/>
      <c r="G20" s="83">
        <v>124994343</v>
      </c>
      <c r="H20" s="84">
        <v>1</v>
      </c>
      <c r="I20" s="83">
        <v>124994343</v>
      </c>
      <c r="K20" s="64"/>
      <c r="L20" s="63"/>
      <c r="M20" s="68"/>
      <c r="N20" s="68"/>
      <c r="O20" s="71"/>
      <c r="P20" s="68"/>
      <c r="Q20" s="68"/>
    </row>
    <row r="21" spans="2:17" ht="12">
      <c r="B21" s="55" t="s">
        <v>105</v>
      </c>
      <c r="C21" s="43">
        <v>905</v>
      </c>
      <c r="D21" s="54">
        <v>40459</v>
      </c>
      <c r="E21" s="54">
        <v>41392</v>
      </c>
      <c r="F21" s="83">
        <v>17000000000</v>
      </c>
      <c r="G21" s="83">
        <v>603264726</v>
      </c>
      <c r="H21" s="84">
        <v>0.4025697219366345</v>
      </c>
      <c r="I21" s="83">
        <v>242856113</v>
      </c>
      <c r="K21" s="64"/>
      <c r="L21" s="64"/>
      <c r="M21" s="65"/>
      <c r="N21" s="65"/>
      <c r="O21" s="66"/>
      <c r="P21" s="65"/>
      <c r="Q21" s="65"/>
    </row>
    <row r="22" spans="2:17" ht="12">
      <c r="B22" s="55"/>
      <c r="C22" s="43" t="s">
        <v>32</v>
      </c>
      <c r="D22" s="54"/>
      <c r="E22" s="54"/>
      <c r="F22" s="83"/>
      <c r="G22" s="83">
        <v>242857142</v>
      </c>
      <c r="H22" s="84">
        <v>0.9999957629411615</v>
      </c>
      <c r="I22" s="83">
        <v>242856113</v>
      </c>
      <c r="K22" s="63"/>
      <c r="L22" s="63"/>
      <c r="M22" s="68"/>
      <c r="N22" s="68"/>
      <c r="O22" s="71"/>
      <c r="P22" s="68"/>
      <c r="Q22" s="68"/>
    </row>
    <row r="23" spans="2:17" ht="12">
      <c r="B23" s="69" t="s">
        <v>115</v>
      </c>
      <c r="C23" s="43">
        <v>909</v>
      </c>
      <c r="D23" s="54">
        <v>40493</v>
      </c>
      <c r="E23" s="54">
        <v>41518</v>
      </c>
      <c r="F23" s="83" t="s">
        <v>33</v>
      </c>
      <c r="G23" s="83">
        <v>1264160000</v>
      </c>
      <c r="H23" s="84">
        <v>0.95</v>
      </c>
      <c r="I23" s="83">
        <v>1200952000</v>
      </c>
      <c r="K23" s="64"/>
      <c r="L23" s="63"/>
      <c r="M23" s="68"/>
      <c r="N23" s="68"/>
      <c r="O23" s="71"/>
      <c r="P23" s="68"/>
      <c r="Q23" s="68"/>
    </row>
    <row r="24" spans="2:17" ht="12">
      <c r="B24" s="69" t="s">
        <v>34</v>
      </c>
      <c r="C24" s="43">
        <v>911</v>
      </c>
      <c r="D24" s="54">
        <v>40506</v>
      </c>
      <c r="E24" s="54">
        <v>41449</v>
      </c>
      <c r="F24" s="83">
        <v>3082051000</v>
      </c>
      <c r="G24" s="83">
        <v>3082051</v>
      </c>
      <c r="H24" s="84">
        <v>0.6155375105733163</v>
      </c>
      <c r="I24" s="83">
        <v>1897118</v>
      </c>
      <c r="K24" s="63"/>
      <c r="L24" s="63"/>
      <c r="M24" s="68"/>
      <c r="N24" s="68"/>
      <c r="O24" s="71"/>
      <c r="P24" s="68"/>
      <c r="Q24" s="68"/>
    </row>
    <row r="25" spans="2:17" ht="12">
      <c r="B25" s="69" t="s">
        <v>41</v>
      </c>
      <c r="C25" s="43">
        <v>912</v>
      </c>
      <c r="D25" s="54">
        <v>40514</v>
      </c>
      <c r="E25" s="54">
        <v>41509</v>
      </c>
      <c r="F25" s="83">
        <v>1795781586</v>
      </c>
      <c r="G25" s="83">
        <v>3070175</v>
      </c>
      <c r="H25" s="84">
        <v>0</v>
      </c>
      <c r="I25" s="83">
        <v>0</v>
      </c>
      <c r="K25" s="64"/>
      <c r="L25" s="64"/>
      <c r="M25" s="65"/>
      <c r="N25" s="65"/>
      <c r="O25" s="66"/>
      <c r="P25" s="65"/>
      <c r="Q25" s="68"/>
    </row>
    <row r="26" spans="2:17" ht="12">
      <c r="B26" s="69" t="s">
        <v>117</v>
      </c>
      <c r="C26" s="43">
        <v>913</v>
      </c>
      <c r="D26" s="54">
        <v>40595</v>
      </c>
      <c r="E26" s="54">
        <v>41622</v>
      </c>
      <c r="F26" s="83" t="s">
        <v>43</v>
      </c>
      <c r="G26" s="83">
        <v>1792000000</v>
      </c>
      <c r="H26" s="84">
        <v>0.9464285714285714</v>
      </c>
      <c r="I26" s="83">
        <v>1696000000</v>
      </c>
      <c r="K26" s="63"/>
      <c r="L26" s="63"/>
      <c r="M26" s="68"/>
      <c r="N26" s="68"/>
      <c r="O26" s="71"/>
      <c r="P26" s="68"/>
      <c r="Q26" s="68"/>
    </row>
    <row r="27" spans="2:17" ht="12">
      <c r="B27" s="69" t="s">
        <v>44</v>
      </c>
      <c r="C27" s="43">
        <v>916</v>
      </c>
      <c r="D27" s="54">
        <v>40619</v>
      </c>
      <c r="E27" s="54">
        <v>41624</v>
      </c>
      <c r="F27" s="83">
        <v>38473360000</v>
      </c>
      <c r="G27" s="83">
        <v>181000000000</v>
      </c>
      <c r="H27" s="84">
        <v>0.9222</v>
      </c>
      <c r="I27" s="83">
        <v>166910823650</v>
      </c>
      <c r="K27" s="63"/>
      <c r="L27" s="63"/>
      <c r="M27" s="68"/>
      <c r="N27" s="68"/>
      <c r="O27" s="71"/>
      <c r="P27" s="68"/>
      <c r="Q27" s="68"/>
    </row>
    <row r="28" spans="2:17" ht="12">
      <c r="B28" s="69" t="s">
        <v>96</v>
      </c>
      <c r="C28" s="43">
        <v>918</v>
      </c>
      <c r="D28" s="54">
        <v>40624</v>
      </c>
      <c r="E28" s="54">
        <v>41656</v>
      </c>
      <c r="F28" s="83" t="s">
        <v>55</v>
      </c>
      <c r="G28" s="83">
        <v>210957113</v>
      </c>
      <c r="H28" s="84">
        <v>0.7789565834644314</v>
      </c>
      <c r="I28" s="83">
        <v>164326432</v>
      </c>
      <c r="K28" s="63"/>
      <c r="L28" s="63"/>
      <c r="M28" s="68"/>
      <c r="N28" s="68"/>
      <c r="O28" s="71"/>
      <c r="P28" s="68"/>
      <c r="Q28" s="68"/>
    </row>
    <row r="29" spans="2:17" ht="12">
      <c r="B29" s="69"/>
      <c r="C29" s="43" t="s">
        <v>32</v>
      </c>
      <c r="D29" s="54"/>
      <c r="E29" s="54"/>
      <c r="F29" s="83" t="s">
        <v>56</v>
      </c>
      <c r="G29" s="83">
        <v>164326432</v>
      </c>
      <c r="H29" s="84">
        <v>1</v>
      </c>
      <c r="I29" s="83">
        <v>164326432</v>
      </c>
      <c r="K29" s="64"/>
      <c r="L29" s="64"/>
      <c r="M29" s="65"/>
      <c r="N29" s="65"/>
      <c r="O29" s="66"/>
      <c r="P29" s="65"/>
      <c r="Q29" s="65"/>
    </row>
    <row r="30" spans="2:17" ht="12">
      <c r="B30" s="69" t="s">
        <v>45</v>
      </c>
      <c r="C30" s="43">
        <v>919</v>
      </c>
      <c r="D30" s="54">
        <v>40644</v>
      </c>
      <c r="E30" s="54">
        <v>41020</v>
      </c>
      <c r="F30" s="83">
        <v>72000000000</v>
      </c>
      <c r="G30" s="83">
        <v>24000000</v>
      </c>
      <c r="H30" s="84">
        <v>0.7590436666666667</v>
      </c>
      <c r="I30" s="83">
        <v>18217048</v>
      </c>
      <c r="K30" s="64"/>
      <c r="L30" s="64"/>
      <c r="M30" s="65"/>
      <c r="N30" s="65"/>
      <c r="O30" s="66"/>
      <c r="P30" s="65"/>
      <c r="Q30" s="65"/>
    </row>
    <row r="31" spans="2:17" ht="12">
      <c r="B31" s="69" t="s">
        <v>118</v>
      </c>
      <c r="C31" s="43">
        <v>920</v>
      </c>
      <c r="D31" s="54">
        <v>40645</v>
      </c>
      <c r="E31" s="54">
        <v>41709</v>
      </c>
      <c r="F31" s="83" t="s">
        <v>46</v>
      </c>
      <c r="G31" s="83">
        <v>430000000</v>
      </c>
      <c r="H31" s="84">
        <v>0.9</v>
      </c>
      <c r="I31" s="83">
        <v>387000000</v>
      </c>
      <c r="K31" s="63"/>
      <c r="L31" s="63"/>
      <c r="M31" s="68"/>
      <c r="N31" s="68"/>
      <c r="O31" s="71"/>
      <c r="P31" s="68"/>
      <c r="Q31" s="68"/>
    </row>
    <row r="32" spans="2:17" ht="12">
      <c r="B32" s="69" t="s">
        <v>47</v>
      </c>
      <c r="C32" s="43">
        <v>922</v>
      </c>
      <c r="D32" s="54">
        <v>40647</v>
      </c>
      <c r="E32" s="54">
        <v>41658</v>
      </c>
      <c r="F32" s="83" t="s">
        <v>48</v>
      </c>
      <c r="G32" s="83">
        <v>529411762</v>
      </c>
      <c r="H32" s="84">
        <v>0.6553325386828107</v>
      </c>
      <c r="I32" s="83">
        <v>346940754</v>
      </c>
      <c r="K32" s="63"/>
      <c r="L32" s="63"/>
      <c r="M32" s="68"/>
      <c r="N32" s="68"/>
      <c r="O32" s="71"/>
      <c r="P32" s="68"/>
      <c r="Q32" s="68"/>
    </row>
    <row r="33" spans="2:17" ht="12">
      <c r="B33" s="69" t="s">
        <v>49</v>
      </c>
      <c r="C33" s="43">
        <v>924</v>
      </c>
      <c r="D33" s="54">
        <v>40679</v>
      </c>
      <c r="E33" s="54">
        <v>41707</v>
      </c>
      <c r="F33" s="83">
        <v>120000000000</v>
      </c>
      <c r="G33" s="83">
        <v>75000000</v>
      </c>
      <c r="H33" s="84">
        <v>0.5013315466666667</v>
      </c>
      <c r="I33" s="83">
        <v>37599866</v>
      </c>
      <c r="K33" s="63"/>
      <c r="L33" s="63"/>
      <c r="M33" s="68"/>
      <c r="N33" s="68"/>
      <c r="O33" s="71"/>
      <c r="P33" s="68"/>
      <c r="Q33" s="68"/>
    </row>
    <row r="34" spans="2:17" ht="12">
      <c r="B34" s="69" t="s">
        <v>119</v>
      </c>
      <c r="C34" s="43">
        <v>925</v>
      </c>
      <c r="D34" s="54">
        <v>40682</v>
      </c>
      <c r="E34" s="54">
        <v>41702</v>
      </c>
      <c r="F34" s="83">
        <v>3781901852</v>
      </c>
      <c r="G34" s="83">
        <v>187000000</v>
      </c>
      <c r="H34" s="84">
        <v>0.9625668449197861</v>
      </c>
      <c r="I34" s="83">
        <v>180000000</v>
      </c>
      <c r="K34" s="63"/>
      <c r="L34" s="63"/>
      <c r="M34" s="68"/>
      <c r="N34" s="68"/>
      <c r="O34" s="71"/>
      <c r="P34" s="68"/>
      <c r="Q34" s="68"/>
    </row>
    <row r="35" spans="2:17" ht="12">
      <c r="B35" s="69" t="s">
        <v>120</v>
      </c>
      <c r="C35" s="43">
        <v>927</v>
      </c>
      <c r="D35" s="54">
        <v>40687</v>
      </c>
      <c r="E35" s="54">
        <v>41721</v>
      </c>
      <c r="F35" s="83">
        <v>25897979168</v>
      </c>
      <c r="G35" s="83">
        <v>158938000</v>
      </c>
      <c r="H35" s="84">
        <v>0.9726308371817941</v>
      </c>
      <c r="I35" s="83">
        <v>154588000</v>
      </c>
      <c r="K35" s="63"/>
      <c r="L35" s="63"/>
      <c r="M35" s="68"/>
      <c r="N35" s="68"/>
      <c r="O35" s="71"/>
      <c r="P35" s="68"/>
      <c r="Q35" s="68"/>
    </row>
    <row r="36" spans="2:17" ht="12">
      <c r="B36" s="69" t="s">
        <v>50</v>
      </c>
      <c r="C36" s="43">
        <v>928</v>
      </c>
      <c r="D36" s="54">
        <v>40690</v>
      </c>
      <c r="E36" s="54">
        <v>41722</v>
      </c>
      <c r="F36" s="83">
        <v>92187000000</v>
      </c>
      <c r="G36" s="83">
        <v>450000000</v>
      </c>
      <c r="H36" s="84">
        <v>0.7383524555555555</v>
      </c>
      <c r="I36" s="83">
        <v>332258605</v>
      </c>
      <c r="K36" s="63"/>
      <c r="L36" s="63"/>
      <c r="M36" s="68"/>
      <c r="N36" s="68"/>
      <c r="O36" s="71"/>
      <c r="P36" s="68"/>
      <c r="Q36" s="68"/>
    </row>
    <row r="37" spans="2:17" ht="12">
      <c r="B37" s="69" t="s">
        <v>126</v>
      </c>
      <c r="C37" s="43">
        <v>929</v>
      </c>
      <c r="D37" s="54">
        <v>40701</v>
      </c>
      <c r="E37" s="54">
        <v>41721</v>
      </c>
      <c r="F37" s="83">
        <v>4797900000</v>
      </c>
      <c r="G37" s="83">
        <v>270000000</v>
      </c>
      <c r="H37" s="84">
        <v>0.9629629629629629</v>
      </c>
      <c r="I37" s="83">
        <v>260000000</v>
      </c>
      <c r="K37" s="63"/>
      <c r="L37" s="63"/>
      <c r="M37" s="68"/>
      <c r="N37" s="68"/>
      <c r="O37" s="71"/>
      <c r="P37" s="68"/>
      <c r="Q37" s="68"/>
    </row>
    <row r="38" spans="2:17" ht="12">
      <c r="B38" s="69" t="s">
        <v>51</v>
      </c>
      <c r="C38" s="43">
        <v>930</v>
      </c>
      <c r="D38" s="54">
        <v>40711</v>
      </c>
      <c r="E38" s="54">
        <v>41750</v>
      </c>
      <c r="F38" s="83" t="s">
        <v>52</v>
      </c>
      <c r="G38" s="83">
        <v>1760974629</v>
      </c>
      <c r="H38" s="84">
        <v>0.9113111680156978</v>
      </c>
      <c r="I38" s="83">
        <v>1604795846</v>
      </c>
      <c r="K38" s="63"/>
      <c r="L38" s="63"/>
      <c r="M38" s="68"/>
      <c r="N38" s="68"/>
      <c r="O38" s="71"/>
      <c r="P38" s="68"/>
      <c r="Q38" s="68"/>
    </row>
    <row r="39" spans="2:17" ht="12">
      <c r="B39" s="69" t="s">
        <v>53</v>
      </c>
      <c r="C39" s="43">
        <v>931</v>
      </c>
      <c r="D39" s="54">
        <v>40722</v>
      </c>
      <c r="E39" s="54">
        <v>41576</v>
      </c>
      <c r="F39" s="83">
        <v>1174036044</v>
      </c>
      <c r="G39" s="83">
        <v>19898916</v>
      </c>
      <c r="H39" s="84">
        <v>0</v>
      </c>
      <c r="I39" s="83">
        <v>0</v>
      </c>
      <c r="K39" s="63"/>
      <c r="L39" s="63"/>
      <c r="M39" s="68"/>
      <c r="N39" s="68"/>
      <c r="O39" s="71"/>
      <c r="P39" s="68"/>
      <c r="Q39" s="68"/>
    </row>
    <row r="40" spans="2:17" ht="12">
      <c r="B40" s="69" t="s">
        <v>125</v>
      </c>
      <c r="C40" s="43">
        <v>933</v>
      </c>
      <c r="D40" s="54">
        <v>40749</v>
      </c>
      <c r="E40" s="54">
        <v>41736</v>
      </c>
      <c r="F40" s="83">
        <v>110000000000</v>
      </c>
      <c r="G40" s="83">
        <v>100000000</v>
      </c>
      <c r="H40" s="84">
        <v>0.9</v>
      </c>
      <c r="I40" s="83">
        <v>90000000</v>
      </c>
      <c r="K40" s="63"/>
      <c r="L40" s="63"/>
      <c r="M40" s="68"/>
      <c r="N40" s="68"/>
      <c r="O40" s="71"/>
      <c r="P40" s="68"/>
      <c r="Q40" s="68"/>
    </row>
    <row r="41" spans="2:17" ht="12">
      <c r="B41" s="69" t="s">
        <v>54</v>
      </c>
      <c r="C41" s="43">
        <v>934</v>
      </c>
      <c r="D41" s="54">
        <v>40751</v>
      </c>
      <c r="E41" s="54">
        <v>41757</v>
      </c>
      <c r="F41" s="83">
        <v>8111609611</v>
      </c>
      <c r="G41" s="83">
        <v>16642639</v>
      </c>
      <c r="H41" s="84">
        <v>0</v>
      </c>
      <c r="I41" s="83">
        <v>0</v>
      </c>
      <c r="K41" s="63"/>
      <c r="L41" s="63"/>
      <c r="M41" s="68"/>
      <c r="N41" s="68"/>
      <c r="O41" s="71"/>
      <c r="P41" s="68"/>
      <c r="Q41" s="68"/>
    </row>
    <row r="42" spans="2:17" ht="12">
      <c r="B42" s="69" t="s">
        <v>127</v>
      </c>
      <c r="C42" s="43">
        <v>935</v>
      </c>
      <c r="D42" s="54">
        <v>40763</v>
      </c>
      <c r="E42" s="54">
        <v>41791</v>
      </c>
      <c r="F42" s="83" t="s">
        <v>57</v>
      </c>
      <c r="G42" s="83">
        <v>350000000</v>
      </c>
      <c r="H42" s="84">
        <v>0</v>
      </c>
      <c r="I42" s="83">
        <v>0</v>
      </c>
      <c r="K42" s="63"/>
      <c r="L42" s="63"/>
      <c r="M42" s="68"/>
      <c r="N42" s="68"/>
      <c r="O42" s="71"/>
      <c r="P42" s="68"/>
      <c r="Q42" s="68"/>
    </row>
    <row r="43" spans="2:17" ht="12">
      <c r="B43" s="69" t="s">
        <v>146</v>
      </c>
      <c r="C43" s="43">
        <v>939</v>
      </c>
      <c r="D43" s="54">
        <v>40814</v>
      </c>
      <c r="E43" s="54">
        <v>41726</v>
      </c>
      <c r="F43" s="83">
        <v>94879658733</v>
      </c>
      <c r="G43" s="83">
        <v>163500000</v>
      </c>
      <c r="H43" s="84">
        <v>0</v>
      </c>
      <c r="I43" s="83">
        <v>0</v>
      </c>
      <c r="K43" s="63"/>
      <c r="L43" s="63"/>
      <c r="M43" s="68"/>
      <c r="N43" s="68"/>
      <c r="O43" s="71"/>
      <c r="P43" s="68"/>
      <c r="Q43" s="68"/>
    </row>
    <row r="44" spans="2:17" ht="12">
      <c r="B44" s="69" t="s">
        <v>66</v>
      </c>
      <c r="C44" s="43">
        <v>941</v>
      </c>
      <c r="D44" s="54">
        <v>40844</v>
      </c>
      <c r="E44" s="54">
        <v>41532</v>
      </c>
      <c r="F44" s="83">
        <v>2427407904</v>
      </c>
      <c r="G44" s="83">
        <v>256878</v>
      </c>
      <c r="H44" s="84">
        <v>0</v>
      </c>
      <c r="I44" s="83">
        <v>0</v>
      </c>
      <c r="K44" s="63"/>
      <c r="L44" s="63"/>
      <c r="M44" s="68"/>
      <c r="N44" s="68"/>
      <c r="O44" s="71"/>
      <c r="P44" s="68"/>
      <c r="Q44" s="68"/>
    </row>
    <row r="45" spans="2:17" ht="12">
      <c r="B45" s="55" t="s">
        <v>80</v>
      </c>
      <c r="C45" s="43">
        <v>942</v>
      </c>
      <c r="D45" s="54">
        <v>40882</v>
      </c>
      <c r="E45" s="54">
        <v>41897</v>
      </c>
      <c r="F45" s="83" t="s">
        <v>81</v>
      </c>
      <c r="G45" s="83">
        <v>76418890</v>
      </c>
      <c r="H45" s="84">
        <v>0.9999</v>
      </c>
      <c r="I45" s="83">
        <v>76411781</v>
      </c>
      <c r="K45" s="63"/>
      <c r="L45" s="63"/>
      <c r="M45" s="68"/>
      <c r="N45" s="68"/>
      <c r="O45" s="71"/>
      <c r="P45" s="68"/>
      <c r="Q45" s="68"/>
    </row>
    <row r="46" spans="2:17" ht="12">
      <c r="B46" s="55" t="s">
        <v>95</v>
      </c>
      <c r="C46" s="43">
        <v>945</v>
      </c>
      <c r="D46" s="54">
        <v>40889</v>
      </c>
      <c r="E46" s="54">
        <v>41918</v>
      </c>
      <c r="F46" s="83">
        <v>300000000000</v>
      </c>
      <c r="G46" s="83">
        <v>300000000</v>
      </c>
      <c r="H46" s="84">
        <v>0.6666666666666666</v>
      </c>
      <c r="I46" s="83">
        <v>200000000</v>
      </c>
      <c r="K46" s="63"/>
      <c r="L46" s="63"/>
      <c r="M46" s="68"/>
      <c r="N46" s="68"/>
      <c r="O46" s="71"/>
      <c r="P46" s="68"/>
      <c r="Q46" s="68"/>
    </row>
    <row r="47" spans="2:17" ht="12">
      <c r="B47" s="94"/>
      <c r="C47" s="90" t="s">
        <v>32</v>
      </c>
      <c r="D47" s="92"/>
      <c r="E47" s="92"/>
      <c r="F47" s="83"/>
      <c r="G47" s="83">
        <v>200000000</v>
      </c>
      <c r="H47" s="101">
        <v>1</v>
      </c>
      <c r="I47" s="83">
        <v>200000000</v>
      </c>
      <c r="K47" s="63"/>
      <c r="L47" s="63"/>
      <c r="M47" s="68"/>
      <c r="N47" s="68"/>
      <c r="O47" s="71"/>
      <c r="P47" s="68"/>
      <c r="Q47" s="68"/>
    </row>
    <row r="48" spans="2:17" ht="12">
      <c r="B48" s="94" t="s">
        <v>82</v>
      </c>
      <c r="C48" s="90">
        <v>946</v>
      </c>
      <c r="D48" s="92">
        <v>40891</v>
      </c>
      <c r="E48" s="92">
        <v>41910</v>
      </c>
      <c r="F48" s="83">
        <v>9944341000</v>
      </c>
      <c r="G48" s="83">
        <v>96547000</v>
      </c>
      <c r="H48" s="101">
        <v>0.9995655794587093</v>
      </c>
      <c r="I48" s="83">
        <v>96505058</v>
      </c>
      <c r="K48" s="63"/>
      <c r="L48" s="63"/>
      <c r="M48" s="68"/>
      <c r="N48" s="68"/>
      <c r="O48" s="71"/>
      <c r="P48" s="68"/>
      <c r="Q48" s="68"/>
    </row>
    <row r="49" spans="2:17" ht="12">
      <c r="B49" s="94" t="s">
        <v>83</v>
      </c>
      <c r="C49" s="90">
        <v>947</v>
      </c>
      <c r="D49" s="92">
        <v>40899</v>
      </c>
      <c r="E49" s="92">
        <v>41740</v>
      </c>
      <c r="F49" s="83">
        <v>10000000000</v>
      </c>
      <c r="G49" s="102">
        <v>200000</v>
      </c>
      <c r="H49" s="84">
        <f>I49/G49</f>
        <v>0.022555</v>
      </c>
      <c r="I49" s="83">
        <v>4511</v>
      </c>
      <c r="K49" s="63"/>
      <c r="L49" s="63"/>
      <c r="M49" s="68"/>
      <c r="N49" s="68"/>
      <c r="O49" s="71"/>
      <c r="P49" s="68"/>
      <c r="Q49" s="68"/>
    </row>
    <row r="50" spans="2:17" ht="12">
      <c r="B50" s="94" t="s">
        <v>94</v>
      </c>
      <c r="C50" s="90">
        <v>948</v>
      </c>
      <c r="D50" s="99">
        <v>40932</v>
      </c>
      <c r="E50" s="99">
        <v>41978</v>
      </c>
      <c r="F50" s="83" t="s">
        <v>91</v>
      </c>
      <c r="G50" s="83">
        <v>586166472</v>
      </c>
      <c r="H50" s="84">
        <v>0.7274063894258354</v>
      </c>
      <c r="I50" s="83">
        <v>426381237</v>
      </c>
      <c r="K50" s="64"/>
      <c r="L50" s="64"/>
      <c r="M50" s="65"/>
      <c r="N50" s="65"/>
      <c r="O50" s="66"/>
      <c r="P50" s="65"/>
      <c r="Q50" s="65"/>
    </row>
    <row r="51" spans="2:17" ht="12">
      <c r="B51" s="100"/>
      <c r="C51" s="98" t="s">
        <v>32</v>
      </c>
      <c r="D51" s="99"/>
      <c r="E51" s="99"/>
      <c r="F51" s="83"/>
      <c r="G51" s="83">
        <v>586166472</v>
      </c>
      <c r="H51" s="84">
        <v>0.7274063894258354</v>
      </c>
      <c r="I51" s="83">
        <v>426381237</v>
      </c>
      <c r="K51" s="64"/>
      <c r="L51" s="64"/>
      <c r="M51" s="65"/>
      <c r="N51" s="65"/>
      <c r="O51" s="66"/>
      <c r="P51" s="65"/>
      <c r="Q51" s="65"/>
    </row>
    <row r="52" spans="2:17" ht="12">
      <c r="B52" s="100" t="s">
        <v>137</v>
      </c>
      <c r="C52" s="98">
        <v>949</v>
      </c>
      <c r="D52" s="107">
        <v>40934</v>
      </c>
      <c r="E52" s="107" t="s">
        <v>135</v>
      </c>
      <c r="F52" s="102">
        <v>1392286000</v>
      </c>
      <c r="G52" s="83">
        <v>397635</v>
      </c>
      <c r="H52" s="84">
        <v>0</v>
      </c>
      <c r="I52" s="83">
        <v>0</v>
      </c>
      <c r="K52" s="91"/>
      <c r="L52" s="91"/>
      <c r="M52" s="65"/>
      <c r="N52" s="65"/>
      <c r="O52" s="66"/>
      <c r="P52" s="65"/>
      <c r="Q52" s="65"/>
    </row>
    <row r="53" spans="2:17" ht="12">
      <c r="B53" s="98" t="s">
        <v>138</v>
      </c>
      <c r="C53" s="106">
        <v>950</v>
      </c>
      <c r="D53" s="107">
        <v>40941</v>
      </c>
      <c r="E53" s="107" t="s">
        <v>135</v>
      </c>
      <c r="F53" s="102" t="s">
        <v>136</v>
      </c>
      <c r="G53" s="102">
        <v>85557560</v>
      </c>
      <c r="H53" s="101">
        <v>0</v>
      </c>
      <c r="I53" s="102">
        <v>0</v>
      </c>
      <c r="J53" s="112"/>
      <c r="K53" s="91"/>
      <c r="L53" s="91"/>
      <c r="M53" s="65"/>
      <c r="N53" s="65"/>
      <c r="O53" s="66"/>
      <c r="P53" s="65"/>
      <c r="Q53" s="65"/>
    </row>
    <row r="54" spans="2:17" ht="12">
      <c r="B54" s="98" t="s">
        <v>141</v>
      </c>
      <c r="C54" s="106">
        <v>951</v>
      </c>
      <c r="D54" s="107">
        <v>40973</v>
      </c>
      <c r="E54" s="107" t="s">
        <v>142</v>
      </c>
      <c r="F54" s="102" t="s">
        <v>143</v>
      </c>
      <c r="G54" s="102">
        <v>7340424</v>
      </c>
      <c r="H54" s="101">
        <v>0</v>
      </c>
      <c r="I54" s="102">
        <v>0</v>
      </c>
      <c r="J54" s="112"/>
      <c r="K54" s="91"/>
      <c r="L54" s="91"/>
      <c r="M54" s="65"/>
      <c r="N54" s="65"/>
      <c r="O54" s="66"/>
      <c r="P54" s="65"/>
      <c r="Q54" s="65"/>
    </row>
    <row r="55" spans="2:17" ht="12">
      <c r="B55" s="98" t="s">
        <v>141</v>
      </c>
      <c r="C55" s="106">
        <v>952</v>
      </c>
      <c r="D55" s="107">
        <v>40973</v>
      </c>
      <c r="E55" s="107" t="s">
        <v>142</v>
      </c>
      <c r="F55" s="102" t="s">
        <v>144</v>
      </c>
      <c r="G55" s="102">
        <v>9276847</v>
      </c>
      <c r="H55" s="101">
        <v>0</v>
      </c>
      <c r="I55" s="102">
        <v>0</v>
      </c>
      <c r="J55" s="112"/>
      <c r="K55" s="91"/>
      <c r="L55" s="91"/>
      <c r="M55" s="65"/>
      <c r="N55" s="65"/>
      <c r="O55" s="66"/>
      <c r="P55" s="65"/>
      <c r="Q55" s="65"/>
    </row>
    <row r="56" spans="2:17" ht="12">
      <c r="B56" s="98" t="s">
        <v>147</v>
      </c>
      <c r="C56" s="106">
        <v>953</v>
      </c>
      <c r="D56" s="107">
        <v>40974</v>
      </c>
      <c r="E56" s="107">
        <v>42008</v>
      </c>
      <c r="F56" s="102">
        <v>122357141622</v>
      </c>
      <c r="G56" s="102">
        <v>52864584</v>
      </c>
      <c r="H56" s="101">
        <v>0</v>
      </c>
      <c r="I56" s="102">
        <v>0</v>
      </c>
      <c r="J56" s="112"/>
      <c r="K56" s="91"/>
      <c r="L56" s="91"/>
      <c r="M56" s="65"/>
      <c r="N56" s="65"/>
      <c r="O56" s="66"/>
      <c r="P56" s="65"/>
      <c r="Q56" s="65"/>
    </row>
    <row r="57" spans="2:17" ht="12">
      <c r="B57" s="98" t="s">
        <v>145</v>
      </c>
      <c r="C57" s="106">
        <v>954</v>
      </c>
      <c r="D57" s="107">
        <v>40976</v>
      </c>
      <c r="E57" s="107">
        <v>41854</v>
      </c>
      <c r="F57" s="102">
        <v>129553166437</v>
      </c>
      <c r="G57" s="102">
        <v>2969346151</v>
      </c>
      <c r="H57" s="101">
        <v>0</v>
      </c>
      <c r="I57" s="102">
        <v>0</v>
      </c>
      <c r="J57" s="112"/>
      <c r="K57" s="91"/>
      <c r="L57" s="91"/>
      <c r="M57" s="65"/>
      <c r="N57" s="65"/>
      <c r="O57" s="66"/>
      <c r="P57" s="65"/>
      <c r="Q57" s="65"/>
    </row>
    <row r="58" spans="2:17" ht="12">
      <c r="B58" s="96"/>
      <c r="C58" s="108"/>
      <c r="D58" s="109"/>
      <c r="E58" s="109"/>
      <c r="F58" s="110"/>
      <c r="G58" s="110"/>
      <c r="H58" s="111"/>
      <c r="I58" s="110"/>
      <c r="J58" s="112"/>
      <c r="K58" s="91"/>
      <c r="L58" s="91"/>
      <c r="M58" s="65"/>
      <c r="N58" s="65"/>
      <c r="O58" s="66"/>
      <c r="P58" s="65"/>
      <c r="Q58" s="65"/>
    </row>
    <row r="59" spans="11:17" ht="12">
      <c r="K59" s="63"/>
      <c r="L59" s="63"/>
      <c r="M59" s="68"/>
      <c r="N59" s="68"/>
      <c r="O59" s="71"/>
      <c r="P59" s="68"/>
      <c r="Q59" s="68"/>
    </row>
    <row r="60" spans="2:17" s="25" customFormat="1" ht="12">
      <c r="B60" s="24" t="s">
        <v>20</v>
      </c>
      <c r="D60" s="26"/>
      <c r="E60" s="26"/>
      <c r="F60" s="87"/>
      <c r="G60" s="87" t="s">
        <v>19</v>
      </c>
      <c r="H60" s="88"/>
      <c r="I60" s="87"/>
      <c r="K60" s="63"/>
      <c r="L60" s="63"/>
      <c r="M60" s="68"/>
      <c r="N60" s="68"/>
      <c r="O60" s="71"/>
      <c r="P60" s="68"/>
      <c r="Q60" s="68"/>
    </row>
    <row r="61" spans="2:17" s="25" customFormat="1" ht="12">
      <c r="B61" s="24" t="s">
        <v>21</v>
      </c>
      <c r="D61" s="26"/>
      <c r="E61" s="26"/>
      <c r="F61" s="87"/>
      <c r="G61" s="87"/>
      <c r="H61" s="88"/>
      <c r="I61" s="89"/>
      <c r="K61" s="63"/>
      <c r="L61" s="63"/>
      <c r="M61" s="68"/>
      <c r="N61" s="68"/>
      <c r="O61" s="71"/>
      <c r="P61" s="68"/>
      <c r="Q61" s="68"/>
    </row>
    <row r="62" spans="2:17" s="25" customFormat="1" ht="12">
      <c r="B62" s="25" t="s">
        <v>93</v>
      </c>
      <c r="D62" s="26"/>
      <c r="E62" s="26"/>
      <c r="F62" s="87"/>
      <c r="G62" s="87"/>
      <c r="H62" s="88"/>
      <c r="I62" s="89"/>
      <c r="K62" s="63"/>
      <c r="L62" s="63"/>
      <c r="M62" s="68"/>
      <c r="N62" s="68"/>
      <c r="O62" s="71"/>
      <c r="P62" s="68"/>
      <c r="Q62" s="68"/>
    </row>
    <row r="63" spans="2:17" s="25" customFormat="1" ht="12" customHeight="1">
      <c r="B63" s="123" t="s">
        <v>62</v>
      </c>
      <c r="C63" s="123"/>
      <c r="D63" s="123"/>
      <c r="E63" s="123"/>
      <c r="F63" s="123"/>
      <c r="G63" s="123"/>
      <c r="H63" s="123"/>
      <c r="I63" s="123"/>
      <c r="J63" s="28"/>
      <c r="K63" s="64"/>
      <c r="L63" s="64"/>
      <c r="M63" s="65"/>
      <c r="N63" s="65"/>
      <c r="O63" s="66"/>
      <c r="P63" s="65"/>
      <c r="Q63" s="68"/>
    </row>
    <row r="64" spans="2:17" s="25" customFormat="1" ht="12">
      <c r="B64" s="123"/>
      <c r="C64" s="123"/>
      <c r="D64" s="123"/>
      <c r="E64" s="123"/>
      <c r="F64" s="123"/>
      <c r="G64" s="123"/>
      <c r="H64" s="123"/>
      <c r="I64" s="123"/>
      <c r="J64" s="40"/>
      <c r="K64" s="63"/>
      <c r="L64" s="63"/>
      <c r="M64" s="68"/>
      <c r="N64" s="68"/>
      <c r="O64" s="71"/>
      <c r="P64" s="68"/>
      <c r="Q64" s="68"/>
    </row>
    <row r="65" spans="2:17" s="25" customFormat="1" ht="12.75" customHeight="1">
      <c r="B65" s="123" t="s">
        <v>63</v>
      </c>
      <c r="C65" s="123"/>
      <c r="D65" s="123"/>
      <c r="E65" s="123"/>
      <c r="F65" s="123"/>
      <c r="G65" s="123"/>
      <c r="H65" s="123"/>
      <c r="I65" s="123"/>
      <c r="J65" s="28"/>
      <c r="K65" s="63"/>
      <c r="L65" s="63"/>
      <c r="M65" s="68"/>
      <c r="N65" s="68"/>
      <c r="O65" s="71"/>
      <c r="P65" s="68"/>
      <c r="Q65" s="68"/>
    </row>
    <row r="66" spans="2:17" s="25" customFormat="1" ht="12.75" customHeight="1">
      <c r="B66" s="123"/>
      <c r="C66" s="123"/>
      <c r="D66" s="123"/>
      <c r="E66" s="123"/>
      <c r="F66" s="123"/>
      <c r="G66" s="123"/>
      <c r="H66" s="123"/>
      <c r="I66" s="123"/>
      <c r="J66" s="28"/>
      <c r="K66" s="63"/>
      <c r="L66" s="63"/>
      <c r="M66" s="68"/>
      <c r="N66" s="68"/>
      <c r="O66" s="71"/>
      <c r="P66" s="68"/>
      <c r="Q66" s="68"/>
    </row>
    <row r="67" spans="2:17" s="25" customFormat="1" ht="12" customHeight="1">
      <c r="B67" s="123" t="s">
        <v>64</v>
      </c>
      <c r="C67" s="123"/>
      <c r="D67" s="123"/>
      <c r="E67" s="123"/>
      <c r="F67" s="123"/>
      <c r="G67" s="123"/>
      <c r="H67" s="123"/>
      <c r="I67" s="123"/>
      <c r="J67" s="28"/>
      <c r="K67" s="63"/>
      <c r="L67" s="63"/>
      <c r="M67" s="68"/>
      <c r="N67" s="68"/>
      <c r="O67" s="71"/>
      <c r="P67" s="68"/>
      <c r="Q67" s="68"/>
    </row>
    <row r="68" spans="2:17" s="25" customFormat="1" ht="23.25" customHeight="1">
      <c r="B68" s="123"/>
      <c r="C68" s="123"/>
      <c r="D68" s="123"/>
      <c r="E68" s="123"/>
      <c r="F68" s="123"/>
      <c r="G68" s="123"/>
      <c r="H68" s="123"/>
      <c r="I68" s="123"/>
      <c r="J68" s="28"/>
      <c r="K68" s="63"/>
      <c r="L68" s="63"/>
      <c r="M68" s="68"/>
      <c r="N68" s="68"/>
      <c r="O68" s="71"/>
      <c r="P68" s="68"/>
      <c r="Q68" s="68"/>
    </row>
    <row r="69" spans="2:11" s="25" customFormat="1" ht="12" customHeight="1">
      <c r="B69" s="123" t="s">
        <v>65</v>
      </c>
      <c r="C69" s="123"/>
      <c r="D69" s="123"/>
      <c r="E69" s="123"/>
      <c r="F69" s="123"/>
      <c r="G69" s="123"/>
      <c r="H69" s="123"/>
      <c r="I69" s="123"/>
      <c r="J69" s="28"/>
      <c r="K69" s="28"/>
    </row>
    <row r="70" spans="2:11" s="25" customFormat="1" ht="12">
      <c r="B70" s="123"/>
      <c r="C70" s="123"/>
      <c r="D70" s="123"/>
      <c r="E70" s="123"/>
      <c r="F70" s="123"/>
      <c r="G70" s="123"/>
      <c r="H70" s="123"/>
      <c r="I70" s="123"/>
      <c r="J70" s="28"/>
      <c r="K70" s="28"/>
    </row>
    <row r="71" spans="2:11" s="25" customFormat="1" ht="12" customHeight="1">
      <c r="B71" s="123" t="s">
        <v>74</v>
      </c>
      <c r="C71" s="123"/>
      <c r="D71" s="123"/>
      <c r="E71" s="123"/>
      <c r="F71" s="123"/>
      <c r="G71" s="123"/>
      <c r="H71" s="123"/>
      <c r="I71" s="123"/>
      <c r="J71" s="28"/>
      <c r="K71" s="58"/>
    </row>
    <row r="72" spans="2:11" s="25" customFormat="1" ht="12">
      <c r="B72" s="123"/>
      <c r="C72" s="123"/>
      <c r="D72" s="123"/>
      <c r="E72" s="123"/>
      <c r="F72" s="123"/>
      <c r="G72" s="123"/>
      <c r="H72" s="123"/>
      <c r="I72" s="123"/>
      <c r="J72" s="40"/>
      <c r="K72" s="58"/>
    </row>
    <row r="73" spans="2:11" s="25" customFormat="1" ht="12" customHeight="1">
      <c r="B73" s="123" t="s">
        <v>75</v>
      </c>
      <c r="C73" s="123"/>
      <c r="D73" s="123"/>
      <c r="E73" s="123"/>
      <c r="F73" s="123"/>
      <c r="G73" s="123"/>
      <c r="H73" s="123"/>
      <c r="I73" s="123"/>
      <c r="J73" s="28"/>
      <c r="K73" s="28"/>
    </row>
    <row r="74" spans="2:11" s="25" customFormat="1" ht="12">
      <c r="B74" s="123"/>
      <c r="C74" s="123"/>
      <c r="D74" s="123"/>
      <c r="E74" s="123"/>
      <c r="F74" s="123"/>
      <c r="G74" s="123"/>
      <c r="H74" s="123"/>
      <c r="I74" s="123"/>
      <c r="J74" s="40"/>
      <c r="K74" s="28"/>
    </row>
    <row r="75" spans="2:10" s="25" customFormat="1" ht="12" customHeight="1">
      <c r="B75" s="123" t="s">
        <v>76</v>
      </c>
      <c r="C75" s="123"/>
      <c r="D75" s="123"/>
      <c r="E75" s="123"/>
      <c r="F75" s="123"/>
      <c r="G75" s="123"/>
      <c r="H75" s="123"/>
      <c r="I75" s="123"/>
      <c r="J75" s="28"/>
    </row>
    <row r="76" spans="2:10" s="25" customFormat="1" ht="12">
      <c r="B76" s="123"/>
      <c r="C76" s="123"/>
      <c r="D76" s="123"/>
      <c r="E76" s="123"/>
      <c r="F76" s="123"/>
      <c r="G76" s="123"/>
      <c r="H76" s="123"/>
      <c r="I76" s="123"/>
      <c r="J76" s="40"/>
    </row>
    <row r="77" spans="2:10" s="25" customFormat="1" ht="12" customHeight="1">
      <c r="B77" s="123" t="s">
        <v>77</v>
      </c>
      <c r="C77" s="123"/>
      <c r="D77" s="123"/>
      <c r="E77" s="123"/>
      <c r="F77" s="123"/>
      <c r="G77" s="123"/>
      <c r="H77" s="123"/>
      <c r="I77" s="123"/>
      <c r="J77" s="28"/>
    </row>
    <row r="78" spans="2:10" s="25" customFormat="1" ht="12">
      <c r="B78" s="123"/>
      <c r="C78" s="123"/>
      <c r="D78" s="123"/>
      <c r="E78" s="123"/>
      <c r="F78" s="123"/>
      <c r="G78" s="123"/>
      <c r="H78" s="123"/>
      <c r="I78" s="123"/>
      <c r="J78" s="28"/>
    </row>
    <row r="79" spans="2:10" s="25" customFormat="1" ht="12" customHeight="1">
      <c r="B79" s="123" t="s">
        <v>78</v>
      </c>
      <c r="C79" s="123"/>
      <c r="D79" s="123"/>
      <c r="E79" s="123"/>
      <c r="F79" s="123"/>
      <c r="G79" s="123"/>
      <c r="H79" s="123"/>
      <c r="I79" s="123"/>
      <c r="J79" s="28"/>
    </row>
    <row r="80" spans="2:10" s="25" customFormat="1" ht="12">
      <c r="B80" s="123"/>
      <c r="C80" s="123"/>
      <c r="D80" s="123"/>
      <c r="E80" s="123"/>
      <c r="F80" s="123"/>
      <c r="G80" s="123"/>
      <c r="H80" s="123"/>
      <c r="I80" s="123"/>
      <c r="J80" s="28"/>
    </row>
    <row r="81" spans="2:38" s="25" customFormat="1" ht="12.75" customHeight="1">
      <c r="B81" s="123" t="s">
        <v>79</v>
      </c>
      <c r="C81" s="123"/>
      <c r="D81" s="123"/>
      <c r="E81" s="123"/>
      <c r="F81" s="123"/>
      <c r="G81" s="123"/>
      <c r="H81" s="123"/>
      <c r="I81" s="123"/>
      <c r="J81" s="28"/>
      <c r="AL81" s="29"/>
    </row>
    <row r="82" spans="2:38" s="25" customFormat="1" ht="12.75" customHeight="1">
      <c r="B82" s="123"/>
      <c r="C82" s="123"/>
      <c r="D82" s="123"/>
      <c r="E82" s="123"/>
      <c r="F82" s="123"/>
      <c r="G82" s="123"/>
      <c r="H82" s="123"/>
      <c r="I82" s="123"/>
      <c r="J82" s="40"/>
      <c r="AL82" s="29"/>
    </row>
    <row r="83" spans="2:10" s="25" customFormat="1" ht="12" customHeight="1">
      <c r="B83" s="123" t="s">
        <v>92</v>
      </c>
      <c r="C83" s="123"/>
      <c r="D83" s="123"/>
      <c r="E83" s="123"/>
      <c r="F83" s="123"/>
      <c r="G83" s="123"/>
      <c r="H83" s="123"/>
      <c r="I83" s="123"/>
      <c r="J83" s="28"/>
    </row>
    <row r="84" spans="2:10" s="25" customFormat="1" ht="12">
      <c r="B84" s="123"/>
      <c r="C84" s="123"/>
      <c r="D84" s="123"/>
      <c r="E84" s="123"/>
      <c r="F84" s="123"/>
      <c r="G84" s="123"/>
      <c r="H84" s="123"/>
      <c r="I84" s="123"/>
      <c r="J84" s="40"/>
    </row>
    <row r="85" spans="2:10" s="25" customFormat="1" ht="12" customHeight="1">
      <c r="B85" s="123" t="s">
        <v>116</v>
      </c>
      <c r="C85" s="123"/>
      <c r="D85" s="123"/>
      <c r="E85" s="123"/>
      <c r="F85" s="123"/>
      <c r="G85" s="123"/>
      <c r="H85" s="123"/>
      <c r="I85" s="123"/>
      <c r="J85" s="28"/>
    </row>
    <row r="86" spans="2:10" s="25" customFormat="1" ht="12">
      <c r="B86" s="123"/>
      <c r="C86" s="123"/>
      <c r="D86" s="123"/>
      <c r="E86" s="123"/>
      <c r="F86" s="123"/>
      <c r="G86" s="123"/>
      <c r="H86" s="123"/>
      <c r="I86" s="123"/>
      <c r="J86" s="28"/>
    </row>
    <row r="87" spans="2:39" s="25" customFormat="1" ht="12.75" customHeight="1">
      <c r="B87" s="123" t="s">
        <v>121</v>
      </c>
      <c r="C87" s="123"/>
      <c r="D87" s="123"/>
      <c r="E87" s="123"/>
      <c r="F87" s="123"/>
      <c r="G87" s="123"/>
      <c r="H87" s="123"/>
      <c r="I87" s="123"/>
      <c r="J87" s="28"/>
      <c r="AM87" s="29"/>
    </row>
    <row r="88" spans="2:39" s="25" customFormat="1" ht="12.75" customHeight="1">
      <c r="B88" s="123"/>
      <c r="C88" s="123"/>
      <c r="D88" s="123"/>
      <c r="E88" s="123"/>
      <c r="F88" s="123"/>
      <c r="G88" s="123"/>
      <c r="H88" s="123"/>
      <c r="I88" s="123"/>
      <c r="J88" s="40"/>
      <c r="AM88" s="29"/>
    </row>
    <row r="89" spans="2:39" s="25" customFormat="1" ht="12" customHeight="1">
      <c r="B89" s="123" t="s">
        <v>122</v>
      </c>
      <c r="C89" s="123"/>
      <c r="D89" s="123"/>
      <c r="E89" s="123"/>
      <c r="F89" s="123"/>
      <c r="G89" s="123"/>
      <c r="H89" s="123"/>
      <c r="I89" s="123"/>
      <c r="J89" s="28"/>
      <c r="AM89" s="29"/>
    </row>
    <row r="90" spans="2:39" s="25" customFormat="1" ht="12">
      <c r="B90" s="123"/>
      <c r="C90" s="123"/>
      <c r="D90" s="123"/>
      <c r="E90" s="123"/>
      <c r="F90" s="123"/>
      <c r="G90" s="123"/>
      <c r="H90" s="123"/>
      <c r="I90" s="123"/>
      <c r="J90" s="40"/>
      <c r="AM90" s="29"/>
    </row>
    <row r="91" spans="2:10" s="25" customFormat="1" ht="12.75" customHeight="1">
      <c r="B91" s="123" t="s">
        <v>123</v>
      </c>
      <c r="C91" s="123"/>
      <c r="D91" s="123"/>
      <c r="E91" s="123"/>
      <c r="F91" s="123"/>
      <c r="G91" s="123"/>
      <c r="H91" s="123"/>
      <c r="I91" s="123"/>
      <c r="J91" s="40"/>
    </row>
    <row r="92" spans="2:10" s="25" customFormat="1" ht="12.75" customHeight="1">
      <c r="B92" s="123"/>
      <c r="C92" s="123"/>
      <c r="D92" s="123"/>
      <c r="E92" s="123"/>
      <c r="F92" s="123"/>
      <c r="G92" s="123"/>
      <c r="H92" s="123"/>
      <c r="I92" s="123"/>
      <c r="J92" s="40"/>
    </row>
    <row r="93" spans="2:10" s="25" customFormat="1" ht="12.75" customHeight="1">
      <c r="B93" s="123" t="s">
        <v>124</v>
      </c>
      <c r="C93" s="123"/>
      <c r="D93" s="123"/>
      <c r="E93" s="123"/>
      <c r="F93" s="123"/>
      <c r="G93" s="123"/>
      <c r="H93" s="123"/>
      <c r="I93" s="123"/>
      <c r="J93" s="40"/>
    </row>
    <row r="94" spans="2:10" s="25" customFormat="1" ht="12" customHeight="1">
      <c r="B94" s="123"/>
      <c r="C94" s="123"/>
      <c r="D94" s="123"/>
      <c r="E94" s="123"/>
      <c r="F94" s="123"/>
      <c r="G94" s="123"/>
      <c r="H94" s="123"/>
      <c r="I94" s="123"/>
      <c r="J94" s="28"/>
    </row>
    <row r="95" spans="2:39" s="25" customFormat="1" ht="12.75" customHeight="1">
      <c r="B95" s="123" t="s">
        <v>128</v>
      </c>
      <c r="C95" s="123"/>
      <c r="D95" s="123"/>
      <c r="E95" s="123"/>
      <c r="F95" s="123"/>
      <c r="G95" s="123"/>
      <c r="H95" s="123"/>
      <c r="I95" s="123"/>
      <c r="J95" s="28"/>
      <c r="AM95" s="29"/>
    </row>
    <row r="96" spans="2:39" s="25" customFormat="1" ht="12.75" customHeight="1">
      <c r="B96" s="123"/>
      <c r="C96" s="123"/>
      <c r="D96" s="123"/>
      <c r="E96" s="123"/>
      <c r="F96" s="123"/>
      <c r="G96" s="123"/>
      <c r="H96" s="123"/>
      <c r="I96" s="123"/>
      <c r="J96" s="40"/>
      <c r="AM96" s="29"/>
    </row>
    <row r="97" spans="2:10" s="25" customFormat="1" ht="12">
      <c r="B97" s="123" t="s">
        <v>129</v>
      </c>
      <c r="C97" s="123"/>
      <c r="D97" s="123"/>
      <c r="E97" s="123"/>
      <c r="F97" s="123"/>
      <c r="G97" s="123"/>
      <c r="H97" s="123"/>
      <c r="I97" s="123"/>
      <c r="J97" s="27"/>
    </row>
    <row r="98" spans="2:10" s="25" customFormat="1" ht="12">
      <c r="B98" s="123"/>
      <c r="C98" s="123"/>
      <c r="D98" s="123"/>
      <c r="E98" s="123"/>
      <c r="F98" s="123"/>
      <c r="G98" s="123"/>
      <c r="H98" s="123"/>
      <c r="I98" s="123"/>
      <c r="J98" s="27"/>
    </row>
    <row r="99" spans="2:39" s="25" customFormat="1" ht="12">
      <c r="B99" s="25" t="s">
        <v>130</v>
      </c>
      <c r="D99" s="26"/>
      <c r="E99" s="26"/>
      <c r="F99" s="87"/>
      <c r="G99" s="87"/>
      <c r="H99" s="88"/>
      <c r="I99" s="88"/>
      <c r="J99" s="27"/>
      <c r="AM99" s="29"/>
    </row>
    <row r="100" ht="12">
      <c r="B100" s="97" t="s">
        <v>139</v>
      </c>
    </row>
    <row r="101" ht="12">
      <c r="B101" s="97" t="s">
        <v>140</v>
      </c>
    </row>
  </sheetData>
  <sheetProtection/>
  <mergeCells count="18">
    <mergeCell ref="B97:I98"/>
    <mergeCell ref="B63:I64"/>
    <mergeCell ref="B65:I66"/>
    <mergeCell ref="B67:I68"/>
    <mergeCell ref="B69:I70"/>
    <mergeCell ref="B71:I72"/>
    <mergeCell ref="B73:I74"/>
    <mergeCell ref="B75:I76"/>
    <mergeCell ref="B77:I78"/>
    <mergeCell ref="B79:I80"/>
    <mergeCell ref="B91:I92"/>
    <mergeCell ref="B93:I94"/>
    <mergeCell ref="B95:I96"/>
    <mergeCell ref="B81:I82"/>
    <mergeCell ref="B83:I84"/>
    <mergeCell ref="B85:I86"/>
    <mergeCell ref="B87:I88"/>
    <mergeCell ref="B89:I9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.421875" style="10" customWidth="1"/>
    <col min="2" max="2" width="11.28125" style="10" customWidth="1"/>
    <col min="3" max="3" width="10.421875" style="10" bestFit="1" customWidth="1"/>
    <col min="4" max="4" width="27.8515625" style="10" bestFit="1" customWidth="1"/>
    <col min="5" max="5" width="18.421875" style="10" bestFit="1" customWidth="1"/>
    <col min="6" max="6" width="21.00390625" style="10" bestFit="1" customWidth="1"/>
    <col min="7" max="7" width="32.57421875" style="10" customWidth="1"/>
    <col min="8" max="8" width="11.57421875" style="20" customWidth="1"/>
    <col min="9" max="9" width="19.00390625" style="10" bestFit="1" customWidth="1"/>
    <col min="10" max="16384" width="11.421875" style="10" customWidth="1"/>
  </cols>
  <sheetData>
    <row r="1" ht="12.75">
      <c r="A1" s="10">
        <v>80</v>
      </c>
    </row>
    <row r="2" spans="2:3" ht="12.75">
      <c r="B2" s="124" t="s">
        <v>84</v>
      </c>
      <c r="C2" s="124"/>
    </row>
    <row r="4" spans="2:9" s="21" customFormat="1" ht="44.25" customHeight="1">
      <c r="B4" s="15" t="s">
        <v>22</v>
      </c>
      <c r="C4" s="15" t="s">
        <v>5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</row>
    <row r="5" spans="2:9" ht="12.75">
      <c r="B5" s="18"/>
      <c r="C5" s="16"/>
      <c r="D5" s="18"/>
      <c r="E5" s="18"/>
      <c r="F5" s="16"/>
      <c r="G5" s="17"/>
      <c r="H5" s="19"/>
      <c r="I5" s="18"/>
    </row>
    <row r="6" spans="2:9" ht="38.25">
      <c r="B6" s="18">
        <v>949</v>
      </c>
      <c r="C6" s="16" t="s">
        <v>86</v>
      </c>
      <c r="D6" s="18" t="s">
        <v>87</v>
      </c>
      <c r="E6" s="18" t="s">
        <v>88</v>
      </c>
      <c r="F6" s="22" t="s">
        <v>90</v>
      </c>
      <c r="G6" s="17" t="s">
        <v>89</v>
      </c>
      <c r="H6" s="23" t="s">
        <v>103</v>
      </c>
      <c r="I6" s="18" t="s">
        <v>87</v>
      </c>
    </row>
    <row r="7" spans="2:9" ht="76.5">
      <c r="B7" s="18">
        <v>950</v>
      </c>
      <c r="C7" s="16" t="s">
        <v>98</v>
      </c>
      <c r="D7" s="18" t="s">
        <v>97</v>
      </c>
      <c r="E7" s="18" t="s">
        <v>99</v>
      </c>
      <c r="F7" s="22" t="s">
        <v>102</v>
      </c>
      <c r="G7" s="17" t="s">
        <v>101</v>
      </c>
      <c r="H7" s="23" t="s">
        <v>100</v>
      </c>
      <c r="I7" s="18" t="s">
        <v>97</v>
      </c>
    </row>
    <row r="8" spans="2:9" ht="12.75">
      <c r="B8" s="18"/>
      <c r="C8" s="16"/>
      <c r="D8" s="18"/>
      <c r="E8" s="18"/>
      <c r="F8" s="16"/>
      <c r="G8" s="17"/>
      <c r="H8" s="19"/>
      <c r="I8" s="18"/>
    </row>
  </sheetData>
  <sheetProtection/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1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.7109375" style="3" customWidth="1"/>
    <col min="2" max="2" width="37.00390625" style="3" bestFit="1" customWidth="1"/>
    <col min="3" max="3" width="18.00390625" style="2" customWidth="1"/>
    <col min="4" max="4" width="18.00390625" style="3" customWidth="1"/>
    <col min="5" max="5" width="3.00390625" style="3" bestFit="1" customWidth="1"/>
    <col min="6" max="6" width="8.7109375" style="3" customWidth="1"/>
    <col min="7" max="7" width="10.00390625" style="3" bestFit="1" customWidth="1"/>
    <col min="8" max="8" width="15.140625" style="2" customWidth="1"/>
    <col min="9" max="9" width="12.57421875" style="3" bestFit="1" customWidth="1"/>
    <col min="10" max="16384" width="11.421875" style="3" customWidth="1"/>
  </cols>
  <sheetData>
    <row r="2" ht="12.75">
      <c r="B2" s="1" t="s">
        <v>85</v>
      </c>
    </row>
    <row r="4" spans="2:9" ht="38.25" customHeight="1">
      <c r="B4" s="4" t="s">
        <v>35</v>
      </c>
      <c r="C4" s="4" t="s">
        <v>36</v>
      </c>
      <c r="D4" s="4" t="s">
        <v>37</v>
      </c>
      <c r="E4" s="125" t="s">
        <v>38</v>
      </c>
      <c r="F4" s="125"/>
      <c r="G4" s="125"/>
      <c r="H4" s="4" t="s">
        <v>39</v>
      </c>
      <c r="I4" s="4" t="s">
        <v>40</v>
      </c>
    </row>
    <row r="5" spans="2:9" s="10" customFormat="1" ht="6.75" customHeight="1">
      <c r="B5" s="5"/>
      <c r="C5" s="5"/>
      <c r="D5" s="5"/>
      <c r="E5" s="6"/>
      <c r="F5" s="7"/>
      <c r="G5" s="8"/>
      <c r="H5" s="9"/>
      <c r="I5" s="5"/>
    </row>
    <row r="6" spans="2:9" ht="18.75" customHeight="1">
      <c r="B6" s="59" t="s">
        <v>110</v>
      </c>
      <c r="C6" s="11">
        <v>260000000</v>
      </c>
      <c r="D6" s="12" t="s">
        <v>111</v>
      </c>
      <c r="E6" s="60" t="s">
        <v>113</v>
      </c>
      <c r="F6" s="61">
        <v>48.1</v>
      </c>
      <c r="G6" s="62" t="s">
        <v>114</v>
      </c>
      <c r="H6" s="13">
        <f>+F6*C6/1000</f>
        <v>12506000</v>
      </c>
      <c r="I6" s="14" t="s">
        <v>112</v>
      </c>
    </row>
    <row r="8" spans="2:9" ht="12.75">
      <c r="B8" s="126"/>
      <c r="C8" s="126"/>
      <c r="D8" s="126"/>
      <c r="E8" s="126"/>
      <c r="F8" s="126"/>
      <c r="G8" s="126"/>
      <c r="H8" s="126"/>
      <c r="I8" s="126"/>
    </row>
    <row r="9" spans="2:9" ht="12.75">
      <c r="B9" s="126"/>
      <c r="C9" s="126"/>
      <c r="D9" s="126"/>
      <c r="E9" s="126"/>
      <c r="F9" s="126"/>
      <c r="G9" s="126"/>
      <c r="H9" s="126"/>
      <c r="I9" s="126"/>
    </row>
    <row r="10" spans="2:9" ht="12.75">
      <c r="B10" s="127"/>
      <c r="C10" s="127"/>
      <c r="D10" s="127"/>
      <c r="E10" s="127"/>
      <c r="F10" s="127"/>
      <c r="G10" s="127"/>
      <c r="H10" s="127"/>
      <c r="I10" s="127"/>
    </row>
    <row r="11" spans="2:9" ht="12.75">
      <c r="B11" s="127"/>
      <c r="C11" s="127"/>
      <c r="D11" s="127"/>
      <c r="E11" s="127"/>
      <c r="F11" s="127"/>
      <c r="G11" s="127"/>
      <c r="H11" s="127"/>
      <c r="I11" s="127"/>
    </row>
  </sheetData>
  <sheetProtection/>
  <mergeCells count="3">
    <mergeCell ref="E4:G4"/>
    <mergeCell ref="B8:I9"/>
    <mergeCell ref="B10:I1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2012-03-20T13:44:25Z</cp:lastPrinted>
  <dcterms:created xsi:type="dcterms:W3CDTF">1999-07-16T15:49:48Z</dcterms:created>
  <dcterms:modified xsi:type="dcterms:W3CDTF">2012-05-25T15:22:55Z</dcterms:modified>
  <cp:category/>
  <cp:version/>
  <cp:contentType/>
  <cp:contentStatus/>
</cp:coreProperties>
</file>