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Aumentos de Capital Vigentes" sheetId="1" r:id="rId1"/>
    <sheet name="Coloc Mayo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<sst xmlns="http://schemas.openxmlformats.org/spreadsheetml/2006/main" count="156" uniqueCount="141">
  <si>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</si>
  <si>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</si>
  <si>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</si>
  <si>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</si>
  <si>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</si>
  <si>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</si>
  <si>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</si>
  <si>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</si>
  <si>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</si>
  <si>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</si>
  <si>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</si>
  <si>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</si>
  <si>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</si>
  <si>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</si>
  <si>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</si>
  <si>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</si>
  <si>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</si>
  <si>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</si>
  <si>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</si>
  <si>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</si>
  <si>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</si>
  <si>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</si>
  <si>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</si>
  <si>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</si>
  <si>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</si>
  <si>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</si>
  <si>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</si>
  <si>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</si>
  <si>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</si>
  <si>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</si>
  <si>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</si>
  <si>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</si>
  <si>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</si>
  <si>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</si>
  <si>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</si>
  <si>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</si>
  <si>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 Nacional del Carbón S.A.</t>
  </si>
  <si>
    <t>Schwager Energy S.A.</t>
  </si>
  <si>
    <t>Viña Concha y Toro S.A.</t>
  </si>
  <si>
    <t>USD 55.000.000</t>
  </si>
  <si>
    <t>Costa Verde Aeronautica S.A.</t>
  </si>
  <si>
    <t>US$ 1.000.000.000</t>
  </si>
  <si>
    <t>Parque Arauco S.A.(2)(3)</t>
  </si>
  <si>
    <t>Empresas La Polar S.A.(2)(4)</t>
  </si>
  <si>
    <t>Lan Airlines S.A.(2)(5)</t>
  </si>
  <si>
    <t>S.A.C.I. Falabella (2)(6)</t>
  </si>
  <si>
    <t>Cencosud S.A. (2)(7)</t>
  </si>
  <si>
    <t>Pesquera Itata S.A.(2)(9)</t>
  </si>
  <si>
    <t>S.A.C.I. Falabella (2)(10)</t>
  </si>
  <si>
    <t>Compañía Agropecuaria Copeval S.A.(2)(11)</t>
  </si>
  <si>
    <t>Besalco S.A. (2)(12)</t>
  </si>
  <si>
    <t>(3): De las 155.000.000 acciones inscritas,  7.750.000 acciones, serán destinadas a un plan de compensación para trabajadores de PARQUE ARAUCO S.A., las que tendrán un plazo de suscripción y pago de 5 años contados desde el 13 de octubre de 2005.</t>
  </si>
  <si>
    <t>(4):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</si>
  <si>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(5):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</si>
  <si>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(6): Del total de las 20.236.133 acciones emitidas, 2.023.613 acciones serán destinadas a planes de compensación para los trabajadores de SACI FALABELLA, las que tienen un plazo de colocación de 5 años a partir del 24 de abril de 2007.</t>
  </si>
  <si>
    <t>(7)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</si>
  <si>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(9):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</si>
  <si>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(10): Del total de las 22.246.633 acciones emitidas, 2.224.663 acciones serán destinadas a planes de compensación para los trabajadores de SACI FALABELLA, las que tienen un plazo de colocación de 5 años a partir del 28 de abril de 2009.</t>
  </si>
  <si>
    <t>(11):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</si>
  <si>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(12):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</si>
  <si>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1C</t>
  </si>
  <si>
    <t>US$ 44.839.755,20</t>
  </si>
  <si>
    <t>CGE Distribución S.A.</t>
  </si>
  <si>
    <t>Club Deportivo Palestino SADP</t>
  </si>
  <si>
    <t>(8):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</si>
  <si>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</si>
  <si>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</si>
  <si>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</si>
  <si>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</si>
  <si>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</si>
  <si>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</si>
  <si>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</si>
  <si>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>FUSIONES 2011</t>
  </si>
  <si>
    <t>Aperturas Bursátiles Año 2011</t>
  </si>
  <si>
    <t xml:space="preserve">(1) Emisiones pendientes efectivamente suscritas y pagadas en el mes,  informadas por las </t>
  </si>
  <si>
    <t>US$73.993.333</t>
  </si>
  <si>
    <t>Sociedad de Inversiones Pampa Calichera S.A.(Serie A)</t>
  </si>
  <si>
    <t>US$ 320.000.000</t>
  </si>
  <si>
    <t>Sociedad de Inversiones Pampa Calichera S.A.(Serie B)</t>
  </si>
  <si>
    <t>Carbonífera Victoria de Lebu S.A.</t>
  </si>
  <si>
    <t>US$ 100.000.000,18</t>
  </si>
  <si>
    <t>US$ 10.000.000,03</t>
  </si>
  <si>
    <t>Empresas La Polar S.A. (2)(13)</t>
  </si>
  <si>
    <t>Paz Corp S.A. (2)(14)</t>
  </si>
  <si>
    <t>Empresas Hites S.A.(2)(15)</t>
  </si>
  <si>
    <t>Empresas Iansa S.A.(2)(16)</t>
  </si>
  <si>
    <t>Coagra S.A. (2)(17)</t>
  </si>
  <si>
    <t>Compañía Pesquera Camanchaca S.A. (2)(19)</t>
  </si>
  <si>
    <t>CFR Pharmaceuticals S.A.(2)(20)</t>
  </si>
  <si>
    <t>Compañía Chilena de Navegación Interoceánica S.A.(21)</t>
  </si>
  <si>
    <t>Empresas Navieras S.A. (21)</t>
  </si>
  <si>
    <t>Enjoy S.A.(18)(21)</t>
  </si>
  <si>
    <t>(13)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</si>
  <si>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(14)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</si>
  <si>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(15): De las 26.229.533 acciones inscritas, 2.622.953 acciones serán destinadas a planes de compensación para ejecutivos de HITES y sus filiales, las que tendrán un plazo de suscripción y pago de 5 años contados desde el 27 de agosto de 2009.</t>
  </si>
  <si>
    <t>(16): Del total de acciones registradas, 150.000.000.- serán destinadas a un plan de compensación para ejecutivos y trabajadores de EMPRESAS IANSA S.A. y fililales, las que tiensn un plazo de colocación de 5 años a contar del 18 de diciembre de 2009.</t>
  </si>
  <si>
    <t>(17): Del total de acciones registradas, 100.000.- serán destinadas a un plan de compensación para ejecutivos y trabajadores de COAGRA S.A., las que tienen un plazo de colocación de 5 años a contar del 29 de abril de 2010.</t>
  </si>
  <si>
    <t>(18): 1C, corresponde a la primera colocación (oferta preferente) que se realiza, en virtud del total del aumento de capital registrado.</t>
  </si>
  <si>
    <t>(19):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</si>
  <si>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(20):  Apertura Bursátil. Del total de acciones registradas, 96.000.000.- serán destinadas a un plan de compensación para ejecutivos de CFR PHARMACEUTICALS S.A. y sus filiales, las que tienen un plazo de colocación de 5 años a contar del 14 de diciembre de 2010.</t>
  </si>
  <si>
    <t>(21): Programa de Acciones</t>
  </si>
  <si>
    <t xml:space="preserve">S.A.C.I. Falabella </t>
  </si>
  <si>
    <t>Compañía Agropecuaria Copeval S.A.</t>
  </si>
  <si>
    <t>US$ 70.000.000,29</t>
  </si>
  <si>
    <t>US$ 7.160.031,30</t>
  </si>
  <si>
    <t>Compañía General de Electricidad S.A.</t>
  </si>
  <si>
    <t>US$ 86.000.000</t>
  </si>
  <si>
    <t>Navarino S.A.</t>
  </si>
  <si>
    <t>US$ 36.573.472</t>
  </si>
  <si>
    <t>Marítima de Inversiones S.A.</t>
  </si>
  <si>
    <t>US$ 91.711.333</t>
  </si>
  <si>
    <t>Quemchi S.A.</t>
  </si>
  <si>
    <t>US$ 16.661.248</t>
  </si>
  <si>
    <t>Azul Azul S.A. (Serie B)</t>
  </si>
  <si>
    <t>Empresas Aquachile S.A. (22)</t>
  </si>
  <si>
    <t>(22):Apertura Bursátil.Del total de acciones registradas, 43.000.000.- serán destinadas a un plan de compensación para ejecutivos de EMPRESAS AQUACHILE S.A. y sus filiales, las que tienen un plazo de colocación de 5 años a contar del 11 de marzo de 2011.</t>
  </si>
  <si>
    <t>Mayo de 2011</t>
  </si>
  <si>
    <t>Empresas Aquachile S.A.</t>
  </si>
  <si>
    <t>Mayo</t>
  </si>
  <si>
    <t>CFR Pharmaceuticals S.A.(*)</t>
  </si>
  <si>
    <t>(*) De las 2.032.000.000 acciones colocadas, 1.696.000.000 correspondieron a acciones de primera emisión y las 336.000.000 restantes a acciones de segunda emisión.</t>
  </si>
  <si>
    <t>Unica</t>
  </si>
  <si>
    <t>$</t>
  </si>
  <si>
    <t>por acción</t>
  </si>
  <si>
    <t>Salfacorp S.A.</t>
  </si>
  <si>
    <t xml:space="preserve">Besalco S.A. </t>
  </si>
  <si>
    <t>Compañía Chilena de Navegación Interoceánica S.A.</t>
  </si>
  <si>
    <t>Empresas Navieras S.A.</t>
  </si>
  <si>
    <t>Compañía Sud Americana de Vapores S.A.</t>
  </si>
  <si>
    <t>US$ 544.821.755,68</t>
  </si>
  <si>
    <t>Grupo Security S.A.</t>
  </si>
  <si>
    <t>Azul Azul S.A. (Serie A)(2)(8)</t>
  </si>
  <si>
    <t>Australis Seafoods S.A. (23)</t>
  </si>
  <si>
    <t>Cruz Blanca Salud S.A. (24)</t>
  </si>
  <si>
    <t>(N16): (i) Apertura Bursátil; (ii) NCG 118 y (iii) Del total de acciones registradas, 4.350.000.- serán destinadas a un plan de compensación para trabajadores de CRUZ BLANCA SALUD S.A. y sus filiales, las que tienen un plazo de colocación de 5 años a contar del 23 de marzo de 2011.</t>
  </si>
  <si>
    <t>(23): Apertura Bursátil; Del total de acciones registradas, 7.000.000.- serán destinadas a un plan de compensación para ejecutivos y trabajadores de AUSTRALIS SEAFOODS S.A. o sus filiales, las que tienen un plazo de colocación de 5 años a contar del 4 de marzo de 2011.</t>
  </si>
  <si>
    <t>(24): Apertura Bursátil; Del total de acciones registradas, 4.350.000.- serán destinadas a un plan de compensación para trabajadores de CRUZ BLANCA SALUD S.A. y sus filiales, las que tienen un plazo de colocación de 5 años a contar del 23 de marzo de 2011.</t>
  </si>
  <si>
    <t>CFR Pharmaceuticals S.A. (2)</t>
  </si>
  <si>
    <t>Empresas Aquachile S.A. (2)</t>
  </si>
  <si>
    <t>(2) Aperturas Bursátiles</t>
  </si>
  <si>
    <t>colocadas a Mayo 2011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</si>
</sst>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  <numFmt numFmtId="191" formatCode="#,##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5" fontId="1" fillId="0" borderId="5" xfId="0" applyNumberFormat="1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2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4" fontId="7" fillId="3" borderId="9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14" fontId="7" fillId="3" borderId="9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Alignment="1">
      <alignment/>
    </xf>
    <xf numFmtId="3" fontId="8" fillId="2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17" fontId="7" fillId="3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7" fillId="3" borderId="9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93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.00390625" style="11" customWidth="1"/>
    <col min="2" max="2" width="56.421875" style="11" customWidth="1"/>
    <col min="3" max="3" width="6.57421875" style="11" bestFit="1" customWidth="1"/>
    <col min="4" max="4" width="12.57421875" style="41" customWidth="1"/>
    <col min="5" max="5" width="25.00390625" style="41" customWidth="1"/>
    <col min="6" max="6" width="20.7109375" style="40" customWidth="1"/>
    <col min="7" max="7" width="25.00390625" style="40" customWidth="1"/>
    <col min="8" max="8" width="17.421875" style="42" customWidth="1"/>
    <col min="9" max="9" width="23.00390625" style="42" bestFit="1" customWidth="1"/>
    <col min="10" max="16384" width="11.421875" style="11" customWidth="1"/>
  </cols>
  <sheetData>
    <row r="1" spans="2:9" ht="12.75">
      <c r="B1" s="12" t="s">
        <v>6</v>
      </c>
      <c r="C1" s="12"/>
      <c r="D1" s="13"/>
      <c r="E1" s="13"/>
      <c r="F1" s="14"/>
      <c r="G1" s="14"/>
      <c r="H1" s="15"/>
      <c r="I1" s="15"/>
    </row>
    <row r="2" spans="2:9" s="16" customFormat="1" ht="12.75">
      <c r="B2" s="16" t="s">
        <v>7</v>
      </c>
      <c r="D2" s="17"/>
      <c r="E2" s="17"/>
      <c r="F2" s="18"/>
      <c r="G2" s="18"/>
      <c r="H2" s="19"/>
      <c r="I2" s="19"/>
    </row>
    <row r="3" spans="2:9" s="20" customFormat="1" ht="12.75">
      <c r="B3" s="21"/>
      <c r="C3" s="21"/>
      <c r="D3" s="22" t="s">
        <v>5</v>
      </c>
      <c r="E3" s="23" t="s">
        <v>5</v>
      </c>
      <c r="F3" s="24" t="s">
        <v>8</v>
      </c>
      <c r="G3" s="24" t="s">
        <v>9</v>
      </c>
      <c r="H3" s="25" t="s">
        <v>10</v>
      </c>
      <c r="I3" s="25" t="s">
        <v>11</v>
      </c>
    </row>
    <row r="4" spans="2:9" s="20" customFormat="1" ht="12.75">
      <c r="B4" s="26" t="s">
        <v>4</v>
      </c>
      <c r="C4" s="26" t="s">
        <v>12</v>
      </c>
      <c r="D4" s="27" t="s">
        <v>13</v>
      </c>
      <c r="E4" s="28" t="s">
        <v>14</v>
      </c>
      <c r="F4" s="29" t="s">
        <v>15</v>
      </c>
      <c r="G4" s="30" t="s">
        <v>16</v>
      </c>
      <c r="H4" s="31" t="s">
        <v>17</v>
      </c>
      <c r="I4" s="31" t="s">
        <v>140</v>
      </c>
    </row>
    <row r="5" spans="2:9" ht="12.75">
      <c r="B5" s="32"/>
      <c r="D5" s="33"/>
      <c r="E5" s="33"/>
      <c r="F5" s="34"/>
      <c r="G5" s="34"/>
      <c r="H5" s="35"/>
      <c r="I5" s="35"/>
    </row>
    <row r="6" spans="2:9" s="1" customFormat="1" ht="12.75" customHeight="1">
      <c r="B6" s="39" t="s">
        <v>42</v>
      </c>
      <c r="C6" s="1">
        <v>791</v>
      </c>
      <c r="D6" s="36">
        <v>39037</v>
      </c>
      <c r="E6" s="36">
        <v>39734</v>
      </c>
      <c r="F6" s="37">
        <v>46000000000</v>
      </c>
      <c r="G6" s="37">
        <v>155000000</v>
      </c>
      <c r="H6" s="38">
        <v>0.985464864516129</v>
      </c>
      <c r="I6" s="37">
        <v>152747054</v>
      </c>
    </row>
    <row r="7" spans="2:9" s="1" customFormat="1" ht="12.75" customHeight="1">
      <c r="B7" s="39" t="s">
        <v>43</v>
      </c>
      <c r="C7" s="1">
        <v>794</v>
      </c>
      <c r="D7" s="36">
        <v>39149</v>
      </c>
      <c r="E7" s="36">
        <v>40133</v>
      </c>
      <c r="F7" s="37">
        <v>33000000000</v>
      </c>
      <c r="G7" s="37">
        <v>15876681</v>
      </c>
      <c r="H7" s="38">
        <v>0.901809011593796</v>
      </c>
      <c r="I7" s="37">
        <v>14317734</v>
      </c>
    </row>
    <row r="8" spans="2:9" s="1" customFormat="1" ht="12.75" customHeight="1">
      <c r="B8" s="39" t="s">
        <v>44</v>
      </c>
      <c r="C8" s="1">
        <v>798</v>
      </c>
      <c r="D8" s="36">
        <v>39202</v>
      </c>
      <c r="E8" s="36">
        <v>40273</v>
      </c>
      <c r="F8" s="37" t="s">
        <v>18</v>
      </c>
      <c r="G8" s="37">
        <v>22090910</v>
      </c>
      <c r="H8" s="38">
        <v>0.9245938261484022</v>
      </c>
      <c r="I8" s="37">
        <v>20425119</v>
      </c>
    </row>
    <row r="9" spans="2:9" s="1" customFormat="1" ht="12.75" customHeight="1">
      <c r="B9" s="39" t="s">
        <v>45</v>
      </c>
      <c r="C9" s="1">
        <v>807</v>
      </c>
      <c r="D9" s="36">
        <v>39286</v>
      </c>
      <c r="E9" s="36">
        <v>40292</v>
      </c>
      <c r="F9" s="37">
        <v>3852946392</v>
      </c>
      <c r="G9" s="37">
        <v>20236133</v>
      </c>
      <c r="H9" s="38">
        <v>0.17267632111332734</v>
      </c>
      <c r="I9" s="37">
        <v>3494301</v>
      </c>
    </row>
    <row r="10" spans="2:9" s="1" customFormat="1" ht="12.75" customHeight="1">
      <c r="B10" s="39" t="s">
        <v>46</v>
      </c>
      <c r="C10" s="1">
        <v>842</v>
      </c>
      <c r="D10" s="36">
        <v>39665</v>
      </c>
      <c r="E10" s="36">
        <v>40658</v>
      </c>
      <c r="F10" s="37">
        <v>32955200000</v>
      </c>
      <c r="G10" s="37">
        <v>40000000</v>
      </c>
      <c r="H10" s="38">
        <v>0.002204975</v>
      </c>
      <c r="I10" s="37">
        <v>88199</v>
      </c>
    </row>
    <row r="11" spans="2:9" s="1" customFormat="1" ht="12.75" customHeight="1">
      <c r="B11" s="39" t="s">
        <v>22</v>
      </c>
      <c r="C11" s="1">
        <v>845</v>
      </c>
      <c r="D11" s="36">
        <v>39696</v>
      </c>
      <c r="E11" s="36">
        <v>40706</v>
      </c>
      <c r="F11" s="37">
        <v>1644000000</v>
      </c>
      <c r="G11" s="37">
        <v>1096</v>
      </c>
      <c r="H11" s="38">
        <v>0.7965328467153284</v>
      </c>
      <c r="I11" s="37">
        <v>873</v>
      </c>
    </row>
    <row r="12" spans="2:9" s="1" customFormat="1" ht="12.75" customHeight="1">
      <c r="B12" s="39" t="s">
        <v>131</v>
      </c>
      <c r="C12" s="1">
        <v>850</v>
      </c>
      <c r="D12" s="36">
        <v>39734</v>
      </c>
      <c r="E12" s="36">
        <v>40780</v>
      </c>
      <c r="F12" s="37">
        <v>7350000000</v>
      </c>
      <c r="G12" s="37">
        <v>1</v>
      </c>
      <c r="H12" s="38">
        <v>1</v>
      </c>
      <c r="I12" s="37">
        <v>1</v>
      </c>
    </row>
    <row r="13" spans="2:9" s="1" customFormat="1" ht="12.75" customHeight="1">
      <c r="B13" s="39" t="s">
        <v>113</v>
      </c>
      <c r="D13" s="36"/>
      <c r="E13" s="36"/>
      <c r="F13" s="37"/>
      <c r="G13" s="37">
        <v>20999999</v>
      </c>
      <c r="H13" s="38">
        <v>0.9523809977324285</v>
      </c>
      <c r="I13" s="37">
        <v>20000000</v>
      </c>
    </row>
    <row r="14" spans="2:9" s="1" customFormat="1" ht="12.75" customHeight="1">
      <c r="B14" s="39" t="s">
        <v>30</v>
      </c>
      <c r="C14" s="1">
        <v>854</v>
      </c>
      <c r="D14" s="36">
        <v>39757</v>
      </c>
      <c r="E14" s="36">
        <v>40746</v>
      </c>
      <c r="F14" s="37">
        <v>420000000</v>
      </c>
      <c r="G14" s="37">
        <v>5017</v>
      </c>
      <c r="H14" s="38">
        <v>0</v>
      </c>
      <c r="I14" s="37">
        <v>0</v>
      </c>
    </row>
    <row r="15" spans="2:9" s="1" customFormat="1" ht="12.75" customHeight="1">
      <c r="B15" s="39" t="s">
        <v>31</v>
      </c>
      <c r="D15" s="36"/>
      <c r="E15" s="36"/>
      <c r="F15" s="37"/>
      <c r="G15" s="37">
        <v>1637</v>
      </c>
      <c r="H15" s="38">
        <v>0</v>
      </c>
      <c r="I15" s="37">
        <v>0</v>
      </c>
    </row>
    <row r="16" spans="2:9" s="1" customFormat="1" ht="12.75" customHeight="1">
      <c r="B16" s="39" t="s">
        <v>32</v>
      </c>
      <c r="D16" s="36"/>
      <c r="E16" s="52"/>
      <c r="F16" s="37"/>
      <c r="G16" s="37">
        <v>346</v>
      </c>
      <c r="H16" s="38">
        <v>0</v>
      </c>
      <c r="I16" s="37">
        <v>0</v>
      </c>
    </row>
    <row r="17" spans="2:9" s="1" customFormat="1" ht="12.75" customHeight="1">
      <c r="B17" s="39" t="s">
        <v>33</v>
      </c>
      <c r="C17" s="1">
        <v>855</v>
      </c>
      <c r="D17" s="36">
        <v>39772</v>
      </c>
      <c r="E17" s="36">
        <v>40846</v>
      </c>
      <c r="F17" s="37">
        <v>144052468280</v>
      </c>
      <c r="G17" s="37">
        <v>150000000</v>
      </c>
      <c r="H17" s="38">
        <v>0.9997946733333334</v>
      </c>
      <c r="I17" s="37">
        <v>149969201</v>
      </c>
    </row>
    <row r="18" spans="2:9" s="1" customFormat="1" ht="12.75" customHeight="1">
      <c r="B18" s="39" t="s">
        <v>47</v>
      </c>
      <c r="C18" s="1">
        <v>856</v>
      </c>
      <c r="D18" s="36">
        <v>39778</v>
      </c>
      <c r="E18" s="36">
        <v>40798</v>
      </c>
      <c r="F18" s="37" t="s">
        <v>34</v>
      </c>
      <c r="G18" s="37">
        <v>69200066</v>
      </c>
      <c r="H18" s="38">
        <v>0.9308805861543542</v>
      </c>
      <c r="I18" s="37">
        <v>64416998</v>
      </c>
    </row>
    <row r="19" spans="2:9" s="1" customFormat="1" ht="12.75" customHeight="1">
      <c r="B19" s="39" t="s">
        <v>35</v>
      </c>
      <c r="C19" s="1">
        <v>858</v>
      </c>
      <c r="D19" s="36">
        <v>39805</v>
      </c>
      <c r="E19" s="36">
        <v>40866</v>
      </c>
      <c r="F19" s="37">
        <v>153562500000</v>
      </c>
      <c r="G19" s="37">
        <v>945000000</v>
      </c>
      <c r="H19" s="38">
        <v>0.9927209026455026</v>
      </c>
      <c r="I19" s="37">
        <v>938121253</v>
      </c>
    </row>
    <row r="20" spans="2:9" s="1" customFormat="1" ht="12.75" customHeight="1">
      <c r="B20" s="39" t="s">
        <v>38</v>
      </c>
      <c r="C20" s="1">
        <v>869</v>
      </c>
      <c r="D20" s="36">
        <v>39905</v>
      </c>
      <c r="E20" s="36">
        <v>40895</v>
      </c>
      <c r="F20" s="37">
        <v>30000000000</v>
      </c>
      <c r="G20" s="37">
        <v>28000000</v>
      </c>
      <c r="H20" s="38">
        <v>0.9941159642857142</v>
      </c>
      <c r="I20" s="37">
        <v>27835247</v>
      </c>
    </row>
    <row r="21" spans="2:9" s="1" customFormat="1" ht="12.75" customHeight="1">
      <c r="B21" s="39" t="s">
        <v>48</v>
      </c>
      <c r="C21" s="1">
        <v>874</v>
      </c>
      <c r="D21" s="36">
        <v>40025</v>
      </c>
      <c r="E21" s="36">
        <v>41027</v>
      </c>
      <c r="F21" s="37">
        <v>4984667129</v>
      </c>
      <c r="G21" s="37">
        <v>22246633</v>
      </c>
      <c r="H21" s="38">
        <v>0.10185653712181973</v>
      </c>
      <c r="I21" s="37">
        <v>2265965</v>
      </c>
    </row>
    <row r="22" spans="2:9" s="1" customFormat="1" ht="12.75" customHeight="1">
      <c r="B22" s="39" t="s">
        <v>49</v>
      </c>
      <c r="C22" s="1">
        <v>875</v>
      </c>
      <c r="D22" s="36">
        <v>40030</v>
      </c>
      <c r="E22" s="36">
        <v>40995</v>
      </c>
      <c r="F22" s="37">
        <v>9506281564</v>
      </c>
      <c r="G22" s="37">
        <v>11794394</v>
      </c>
      <c r="H22" s="38">
        <v>0.5733343315476828</v>
      </c>
      <c r="I22" s="37">
        <v>6762131</v>
      </c>
    </row>
    <row r="23" spans="2:9" s="1" customFormat="1" ht="12.75" customHeight="1">
      <c r="B23" s="39" t="s">
        <v>36</v>
      </c>
      <c r="C23" s="1">
        <v>876</v>
      </c>
      <c r="D23" s="36">
        <v>40039</v>
      </c>
      <c r="E23" s="36">
        <v>40872</v>
      </c>
      <c r="F23" s="37">
        <v>39250000000</v>
      </c>
      <c r="G23" s="37">
        <v>56071428571</v>
      </c>
      <c r="H23" s="38">
        <v>0.8713026483913731</v>
      </c>
      <c r="I23" s="37">
        <v>48855184213</v>
      </c>
    </row>
    <row r="24" spans="2:9" s="1" customFormat="1" ht="12.75" customHeight="1">
      <c r="B24" s="39" t="s">
        <v>50</v>
      </c>
      <c r="C24" s="1">
        <v>877</v>
      </c>
      <c r="D24" s="36">
        <v>40050</v>
      </c>
      <c r="E24" s="36">
        <v>41085</v>
      </c>
      <c r="F24" s="37">
        <v>29745207600</v>
      </c>
      <c r="G24" s="37">
        <v>123938365</v>
      </c>
      <c r="H24" s="38">
        <v>0.9062127695487995</v>
      </c>
      <c r="I24" s="37">
        <v>112314529</v>
      </c>
    </row>
    <row r="25" spans="2:9" s="1" customFormat="1" ht="12.75" customHeight="1">
      <c r="B25" s="39" t="s">
        <v>37</v>
      </c>
      <c r="C25" s="1">
        <v>880</v>
      </c>
      <c r="D25" s="36">
        <v>40081</v>
      </c>
      <c r="E25" s="36">
        <v>40998</v>
      </c>
      <c r="F25" s="37">
        <v>10580593521</v>
      </c>
      <c r="G25" s="37">
        <v>6011700864</v>
      </c>
      <c r="H25" s="38">
        <v>0.891667188249505</v>
      </c>
      <c r="I25" s="37">
        <v>5360436406</v>
      </c>
    </row>
    <row r="26" spans="2:9" s="1" customFormat="1" ht="12.75" customHeight="1">
      <c r="B26" s="39" t="s">
        <v>82</v>
      </c>
      <c r="C26" s="1">
        <v>884</v>
      </c>
      <c r="D26" s="36">
        <v>40105</v>
      </c>
      <c r="E26" s="36">
        <v>41142</v>
      </c>
      <c r="F26" s="37">
        <v>50000000000</v>
      </c>
      <c r="G26" s="37">
        <v>28681730</v>
      </c>
      <c r="H26" s="38">
        <v>0.9641791133240568</v>
      </c>
      <c r="I26" s="37">
        <v>27654325</v>
      </c>
    </row>
    <row r="27" spans="2:9" s="1" customFormat="1" ht="12.75" customHeight="1">
      <c r="B27" s="39" t="s">
        <v>83</v>
      </c>
      <c r="C27" s="1">
        <v>886</v>
      </c>
      <c r="D27" s="36">
        <v>40115</v>
      </c>
      <c r="E27" s="36">
        <v>41152</v>
      </c>
      <c r="F27" s="37">
        <v>18600000000</v>
      </c>
      <c r="G27" s="37">
        <v>93000000</v>
      </c>
      <c r="H27" s="38">
        <v>0.9810193870967742</v>
      </c>
      <c r="I27" s="37">
        <v>91234803</v>
      </c>
    </row>
    <row r="28" spans="2:9" s="1" customFormat="1" ht="12.75" customHeight="1">
      <c r="B28" s="39" t="s">
        <v>84</v>
      </c>
      <c r="C28" s="1">
        <v>890</v>
      </c>
      <c r="D28" s="36">
        <v>40123</v>
      </c>
      <c r="E28" s="36">
        <v>41148</v>
      </c>
      <c r="F28" s="37">
        <v>1967214975</v>
      </c>
      <c r="G28" s="37">
        <v>26229533</v>
      </c>
      <c r="H28" s="38">
        <v>0.9233187643866935</v>
      </c>
      <c r="I28" s="37">
        <v>24218220</v>
      </c>
    </row>
    <row r="29" spans="2:9" s="1" customFormat="1" ht="12.75" customHeight="1">
      <c r="B29" s="39" t="s">
        <v>85</v>
      </c>
      <c r="C29" s="1">
        <v>894</v>
      </c>
      <c r="D29" s="36">
        <v>40227</v>
      </c>
      <c r="E29" s="36">
        <v>41261</v>
      </c>
      <c r="F29" s="36" t="s">
        <v>39</v>
      </c>
      <c r="G29" s="37">
        <v>1500000000</v>
      </c>
      <c r="H29" s="38">
        <v>0.8628138906666667</v>
      </c>
      <c r="I29" s="37">
        <v>1294220836</v>
      </c>
    </row>
    <row r="30" spans="2:9" s="1" customFormat="1" ht="12.75" customHeight="1">
      <c r="B30" s="39" t="s">
        <v>40</v>
      </c>
      <c r="C30" s="1">
        <v>896</v>
      </c>
      <c r="D30" s="36">
        <v>40252</v>
      </c>
      <c r="E30" s="36">
        <v>41310</v>
      </c>
      <c r="F30" s="37" t="s">
        <v>41</v>
      </c>
      <c r="G30" s="37">
        <v>500000000</v>
      </c>
      <c r="H30" s="38">
        <v>0.249988686</v>
      </c>
      <c r="I30" s="37">
        <v>124994343</v>
      </c>
    </row>
    <row r="31" spans="2:9" s="1" customFormat="1" ht="12.75" customHeight="1">
      <c r="B31" s="39" t="s">
        <v>86</v>
      </c>
      <c r="C31" s="1">
        <v>901</v>
      </c>
      <c r="D31" s="36">
        <v>40434</v>
      </c>
      <c r="E31" s="36">
        <v>41393</v>
      </c>
      <c r="F31" s="37">
        <v>1000000000</v>
      </c>
      <c r="G31" s="37">
        <v>1000000</v>
      </c>
      <c r="H31" s="38">
        <v>0.595</v>
      </c>
      <c r="I31" s="37">
        <v>595000</v>
      </c>
    </row>
    <row r="32" spans="2:9" s="1" customFormat="1" ht="12.75" customHeight="1">
      <c r="B32" s="39" t="s">
        <v>91</v>
      </c>
      <c r="C32" s="1">
        <v>905</v>
      </c>
      <c r="D32" s="36">
        <v>40459</v>
      </c>
      <c r="E32" s="36">
        <v>41392</v>
      </c>
      <c r="F32" s="37">
        <v>17000000000</v>
      </c>
      <c r="G32" s="37">
        <v>603264726</v>
      </c>
      <c r="H32" s="38">
        <v>0.3968695958530153</v>
      </c>
      <c r="I32" s="37">
        <v>239417428</v>
      </c>
    </row>
    <row r="33" spans="2:9" s="1" customFormat="1" ht="12.75" customHeight="1">
      <c r="B33" s="39"/>
      <c r="C33" s="1" t="s">
        <v>60</v>
      </c>
      <c r="D33" s="36"/>
      <c r="E33" s="36"/>
      <c r="F33" s="37"/>
      <c r="G33" s="37">
        <v>242857142</v>
      </c>
      <c r="H33" s="38">
        <v>0.985836471714717</v>
      </c>
      <c r="I33" s="37">
        <v>239417428</v>
      </c>
    </row>
    <row r="34" spans="2:9" s="1" customFormat="1" ht="12.75" customHeight="1">
      <c r="B34" s="39" t="s">
        <v>87</v>
      </c>
      <c r="C34" s="1">
        <v>909</v>
      </c>
      <c r="D34" s="36">
        <v>40493</v>
      </c>
      <c r="E34" s="36">
        <v>41518</v>
      </c>
      <c r="F34" s="37" t="s">
        <v>61</v>
      </c>
      <c r="G34" s="37">
        <v>1264160000</v>
      </c>
      <c r="H34" s="38">
        <v>0.95</v>
      </c>
      <c r="I34" s="37">
        <v>1200952000</v>
      </c>
    </row>
    <row r="35" spans="2:9" s="1" customFormat="1" ht="12.75" customHeight="1">
      <c r="B35" s="39" t="s">
        <v>62</v>
      </c>
      <c r="C35" s="1">
        <v>910</v>
      </c>
      <c r="D35" s="36">
        <v>40504</v>
      </c>
      <c r="E35" s="36">
        <v>41551</v>
      </c>
      <c r="F35" s="37">
        <v>30104986440</v>
      </c>
      <c r="G35" s="37">
        <v>6823000</v>
      </c>
      <c r="H35" s="38">
        <v>0.997270702037227</v>
      </c>
      <c r="I35" s="37">
        <v>6804378</v>
      </c>
    </row>
    <row r="36" spans="2:9" s="1" customFormat="1" ht="12.75" customHeight="1">
      <c r="B36" s="39" t="s">
        <v>63</v>
      </c>
      <c r="C36" s="1">
        <v>911</v>
      </c>
      <c r="D36" s="36">
        <v>40506</v>
      </c>
      <c r="E36" s="36">
        <v>41449</v>
      </c>
      <c r="F36" s="37">
        <v>3082051000</v>
      </c>
      <c r="G36" s="37">
        <v>3082051</v>
      </c>
      <c r="H36" s="38">
        <v>0.4051256776737309</v>
      </c>
      <c r="I36" s="37">
        <v>1248618</v>
      </c>
    </row>
    <row r="37" spans="2:9" s="1" customFormat="1" ht="12.75" customHeight="1">
      <c r="B37" s="39" t="s">
        <v>71</v>
      </c>
      <c r="C37" s="1">
        <v>912</v>
      </c>
      <c r="D37" s="36">
        <v>40514</v>
      </c>
      <c r="E37" s="36">
        <v>41509</v>
      </c>
      <c r="F37" s="37">
        <v>1795781586</v>
      </c>
      <c r="G37" s="37">
        <v>3070175</v>
      </c>
      <c r="H37" s="38">
        <v>0</v>
      </c>
      <c r="I37" s="37">
        <v>0</v>
      </c>
    </row>
    <row r="38" spans="2:9" s="1" customFormat="1" ht="12.75" customHeight="1">
      <c r="B38" s="39" t="s">
        <v>88</v>
      </c>
      <c r="C38" s="1">
        <v>913</v>
      </c>
      <c r="D38" s="36">
        <v>40595</v>
      </c>
      <c r="E38" s="36">
        <v>41622</v>
      </c>
      <c r="F38" s="37" t="s">
        <v>75</v>
      </c>
      <c r="G38" s="37">
        <v>1792000000</v>
      </c>
      <c r="H38" s="38">
        <v>0.9464285714285714</v>
      </c>
      <c r="I38" s="37">
        <v>1696000000</v>
      </c>
    </row>
    <row r="39" spans="2:9" s="1" customFormat="1" ht="12.75" customHeight="1">
      <c r="B39" s="39" t="s">
        <v>76</v>
      </c>
      <c r="C39" s="1">
        <v>915</v>
      </c>
      <c r="D39" s="36">
        <v>40618</v>
      </c>
      <c r="E39" s="36">
        <v>41658</v>
      </c>
      <c r="F39" s="37" t="s">
        <v>77</v>
      </c>
      <c r="G39" s="37">
        <v>203043804</v>
      </c>
      <c r="H39" s="38">
        <v>0.7706458011395413</v>
      </c>
      <c r="I39" s="37">
        <v>156474855</v>
      </c>
    </row>
    <row r="40" spans="2:9" s="1" customFormat="1" ht="12.75" customHeight="1">
      <c r="B40" s="39" t="s">
        <v>78</v>
      </c>
      <c r="D40" s="36"/>
      <c r="E40" s="36"/>
      <c r="F40" s="37"/>
      <c r="G40" s="37">
        <v>16595183</v>
      </c>
      <c r="H40" s="38">
        <v>0.6275613833243057</v>
      </c>
      <c r="I40" s="37">
        <v>10414496</v>
      </c>
    </row>
    <row r="41" spans="2:9" s="1" customFormat="1" ht="12.75" customHeight="1">
      <c r="B41" s="39" t="s">
        <v>79</v>
      </c>
      <c r="C41" s="1">
        <v>916</v>
      </c>
      <c r="D41" s="36">
        <v>40619</v>
      </c>
      <c r="E41" s="36">
        <v>41624</v>
      </c>
      <c r="F41" s="37">
        <v>38473360000</v>
      </c>
      <c r="G41" s="37">
        <v>181000000000</v>
      </c>
      <c r="H41" s="38">
        <v>0</v>
      </c>
      <c r="I41" s="37">
        <v>0</v>
      </c>
    </row>
    <row r="42" spans="2:9" s="1" customFormat="1" ht="12.75" customHeight="1">
      <c r="B42" s="39" t="s">
        <v>89</v>
      </c>
      <c r="C42" s="1">
        <v>917</v>
      </c>
      <c r="D42" s="36">
        <v>40624</v>
      </c>
      <c r="E42" s="36">
        <v>41656</v>
      </c>
      <c r="F42" s="37" t="s">
        <v>80</v>
      </c>
      <c r="G42" s="37">
        <v>246081158</v>
      </c>
      <c r="H42" s="38">
        <v>0.20397378412856787</v>
      </c>
      <c r="I42" s="37">
        <v>50194105</v>
      </c>
    </row>
    <row r="43" spans="2:9" s="1" customFormat="1" ht="12.75" customHeight="1">
      <c r="B43" s="39"/>
      <c r="C43" s="1" t="s">
        <v>60</v>
      </c>
      <c r="D43" s="36"/>
      <c r="E43" s="36"/>
      <c r="F43" s="37" t="s">
        <v>103</v>
      </c>
      <c r="G43" s="37">
        <v>172256811</v>
      </c>
      <c r="H43" s="38">
        <v>0.2913911195070249</v>
      </c>
      <c r="I43" s="37">
        <v>50194105</v>
      </c>
    </row>
    <row r="44" spans="2:9" s="1" customFormat="1" ht="12.75" customHeight="1">
      <c r="B44" s="39" t="s">
        <v>90</v>
      </c>
      <c r="C44" s="1">
        <v>918</v>
      </c>
      <c r="D44" s="36">
        <v>40624</v>
      </c>
      <c r="E44" s="36">
        <v>41656</v>
      </c>
      <c r="F44" s="37" t="s">
        <v>81</v>
      </c>
      <c r="G44" s="37">
        <v>210957113</v>
      </c>
      <c r="H44" s="38">
        <v>0.7789565834644314</v>
      </c>
      <c r="I44" s="37">
        <v>164326432</v>
      </c>
    </row>
    <row r="45" spans="2:9" s="1" customFormat="1" ht="12.75" customHeight="1">
      <c r="B45" s="39"/>
      <c r="C45" s="1" t="s">
        <v>60</v>
      </c>
      <c r="D45" s="36"/>
      <c r="E45" s="36"/>
      <c r="F45" s="37" t="s">
        <v>104</v>
      </c>
      <c r="G45" s="37">
        <v>164326432</v>
      </c>
      <c r="H45" s="38">
        <v>1</v>
      </c>
      <c r="I45" s="37">
        <v>164326432</v>
      </c>
    </row>
    <row r="46" spans="2:9" s="1" customFormat="1" ht="12.75" customHeight="1">
      <c r="B46" s="39" t="s">
        <v>105</v>
      </c>
      <c r="C46" s="1">
        <v>919</v>
      </c>
      <c r="D46" s="36">
        <v>40644</v>
      </c>
      <c r="E46" s="36">
        <v>41020</v>
      </c>
      <c r="F46" s="37">
        <v>72000000000</v>
      </c>
      <c r="G46" s="37">
        <v>24000000</v>
      </c>
      <c r="H46" s="38">
        <v>0</v>
      </c>
      <c r="I46" s="37">
        <v>0</v>
      </c>
    </row>
    <row r="47" spans="2:9" s="1" customFormat="1" ht="12.75" customHeight="1">
      <c r="B47" s="39" t="s">
        <v>114</v>
      </c>
      <c r="C47" s="1">
        <v>920</v>
      </c>
      <c r="D47" s="36">
        <v>40645</v>
      </c>
      <c r="E47" s="36">
        <v>41709</v>
      </c>
      <c r="F47" s="37" t="s">
        <v>106</v>
      </c>
      <c r="G47" s="37">
        <v>430000000</v>
      </c>
      <c r="H47" s="38">
        <v>0.9</v>
      </c>
      <c r="I47" s="37">
        <v>387000000</v>
      </c>
    </row>
    <row r="48" spans="2:9" s="1" customFormat="1" ht="12.75" customHeight="1">
      <c r="B48" s="39" t="s">
        <v>107</v>
      </c>
      <c r="C48" s="1">
        <v>921</v>
      </c>
      <c r="D48" s="36">
        <v>40647</v>
      </c>
      <c r="E48" s="36">
        <v>41656</v>
      </c>
      <c r="F48" s="37" t="s">
        <v>108</v>
      </c>
      <c r="G48" s="37">
        <v>20000000</v>
      </c>
      <c r="H48" s="38">
        <v>0.09949025</v>
      </c>
      <c r="I48" s="37">
        <v>1989805</v>
      </c>
    </row>
    <row r="49" spans="2:9" s="1" customFormat="1" ht="12.75" customHeight="1">
      <c r="B49" s="39" t="s">
        <v>109</v>
      </c>
      <c r="C49" s="1">
        <v>922</v>
      </c>
      <c r="D49" s="36">
        <v>40647</v>
      </c>
      <c r="E49" s="36">
        <v>41658</v>
      </c>
      <c r="F49" s="37" t="s">
        <v>110</v>
      </c>
      <c r="G49" s="37">
        <v>529411762</v>
      </c>
      <c r="H49" s="38">
        <v>0.0005157441137471365</v>
      </c>
      <c r="I49" s="37">
        <v>273041</v>
      </c>
    </row>
    <row r="50" spans="2:9" s="1" customFormat="1" ht="12.75" customHeight="1">
      <c r="B50" s="39" t="s">
        <v>111</v>
      </c>
      <c r="C50" s="1">
        <v>923</v>
      </c>
      <c r="D50" s="36">
        <v>40647</v>
      </c>
      <c r="E50" s="36">
        <v>41656</v>
      </c>
      <c r="F50" s="37" t="s">
        <v>112</v>
      </c>
      <c r="G50" s="37">
        <v>9111111</v>
      </c>
      <c r="H50" s="38">
        <v>0.18420102663659788</v>
      </c>
      <c r="I50" s="37">
        <v>1678276</v>
      </c>
    </row>
    <row r="51" spans="2:9" s="1" customFormat="1" ht="12.75" customHeight="1">
      <c r="B51" s="39" t="s">
        <v>124</v>
      </c>
      <c r="C51" s="1">
        <v>924</v>
      </c>
      <c r="D51" s="36">
        <v>40679</v>
      </c>
      <c r="E51" s="36">
        <v>41707</v>
      </c>
      <c r="F51" s="37">
        <v>120000000000</v>
      </c>
      <c r="G51" s="37">
        <v>75000000</v>
      </c>
      <c r="H51" s="38">
        <v>0.005674853333333334</v>
      </c>
      <c r="I51" s="37">
        <v>425614</v>
      </c>
    </row>
    <row r="52" spans="2:9" s="1" customFormat="1" ht="12.75" customHeight="1">
      <c r="B52" s="39" t="s">
        <v>132</v>
      </c>
      <c r="C52" s="1">
        <v>925</v>
      </c>
      <c r="D52" s="36">
        <v>40682</v>
      </c>
      <c r="E52" s="36">
        <v>41702</v>
      </c>
      <c r="F52" s="37">
        <v>3781901852</v>
      </c>
      <c r="G52" s="37">
        <v>187000000</v>
      </c>
      <c r="H52" s="38">
        <v>0</v>
      </c>
      <c r="I52" s="37">
        <v>0</v>
      </c>
    </row>
    <row r="53" spans="2:9" s="1" customFormat="1" ht="12.75" customHeight="1">
      <c r="B53" s="39" t="s">
        <v>128</v>
      </c>
      <c r="C53" s="1">
        <v>926</v>
      </c>
      <c r="D53" s="36">
        <v>40687</v>
      </c>
      <c r="E53" s="36">
        <v>41737</v>
      </c>
      <c r="F53" s="37" t="s">
        <v>129</v>
      </c>
      <c r="G53" s="37">
        <v>834684211</v>
      </c>
      <c r="H53" s="38">
        <v>0</v>
      </c>
      <c r="I53" s="37">
        <v>0</v>
      </c>
    </row>
    <row r="54" spans="2:9" s="1" customFormat="1" ht="12.75" customHeight="1">
      <c r="B54" s="39" t="s">
        <v>133</v>
      </c>
      <c r="C54" s="1">
        <v>927</v>
      </c>
      <c r="D54" s="36">
        <v>40687</v>
      </c>
      <c r="E54" s="36">
        <v>41721</v>
      </c>
      <c r="F54" s="37">
        <v>25897979168</v>
      </c>
      <c r="G54" s="37">
        <v>158938000</v>
      </c>
      <c r="H54" s="38">
        <v>0</v>
      </c>
      <c r="I54" s="37">
        <v>0</v>
      </c>
    </row>
    <row r="55" spans="2:9" s="1" customFormat="1" ht="12.75" customHeight="1">
      <c r="B55" s="39" t="s">
        <v>130</v>
      </c>
      <c r="C55" s="1">
        <v>928</v>
      </c>
      <c r="D55" s="36">
        <v>40690</v>
      </c>
      <c r="E55" s="36">
        <v>41722</v>
      </c>
      <c r="F55" s="37">
        <v>92187000000</v>
      </c>
      <c r="G55" s="37">
        <v>450000000</v>
      </c>
      <c r="H55" s="38">
        <v>0</v>
      </c>
      <c r="I55" s="37">
        <v>0</v>
      </c>
    </row>
    <row r="56" spans="2:9" s="1" customFormat="1" ht="12.75" customHeight="1">
      <c r="B56" s="80"/>
      <c r="C56" s="81"/>
      <c r="D56" s="53"/>
      <c r="E56" s="53"/>
      <c r="F56" s="54"/>
      <c r="G56" s="54"/>
      <c r="H56" s="55"/>
      <c r="I56" s="54"/>
    </row>
    <row r="58" spans="2:9" ht="12.75">
      <c r="B58" s="51" t="s">
        <v>20</v>
      </c>
      <c r="G58" s="40" t="s">
        <v>19</v>
      </c>
      <c r="I58" s="40"/>
    </row>
    <row r="59" spans="2:9" ht="12.75">
      <c r="B59" s="51" t="s">
        <v>21</v>
      </c>
      <c r="I59" s="11"/>
    </row>
    <row r="60" spans="2:10" ht="12.75">
      <c r="B60" s="91" t="s">
        <v>51</v>
      </c>
      <c r="C60" s="91"/>
      <c r="D60" s="91"/>
      <c r="E60" s="91"/>
      <c r="F60" s="91"/>
      <c r="G60" s="91"/>
      <c r="H60" s="91"/>
      <c r="I60" s="91"/>
      <c r="J60" s="91"/>
    </row>
    <row r="61" spans="2:10" ht="12.75">
      <c r="B61" s="92" t="s">
        <v>52</v>
      </c>
      <c r="C61" s="92"/>
      <c r="D61" s="92"/>
      <c r="E61" s="92"/>
      <c r="F61" s="92"/>
      <c r="G61" s="92"/>
      <c r="H61" s="92"/>
      <c r="I61" s="92"/>
      <c r="J61" s="92"/>
    </row>
    <row r="62" spans="2:10" ht="12.75">
      <c r="B62" s="91" t="s">
        <v>53</v>
      </c>
      <c r="C62" s="91"/>
      <c r="D62" s="91"/>
      <c r="E62" s="91"/>
      <c r="F62" s="91"/>
      <c r="G62" s="91"/>
      <c r="H62" s="91"/>
      <c r="I62" s="91"/>
      <c r="J62" s="91"/>
    </row>
    <row r="63" spans="2:10" ht="12.75">
      <c r="B63" s="91"/>
      <c r="C63" s="91"/>
      <c r="D63" s="91"/>
      <c r="E63" s="91"/>
      <c r="F63" s="91"/>
      <c r="G63" s="91"/>
      <c r="H63" s="91"/>
      <c r="I63" s="91"/>
      <c r="J63" s="91"/>
    </row>
    <row r="64" spans="2:11" ht="12.75" customHeight="1">
      <c r="B64" s="91" t="s">
        <v>54</v>
      </c>
      <c r="C64" s="91"/>
      <c r="D64" s="91"/>
      <c r="E64" s="91"/>
      <c r="F64" s="91"/>
      <c r="G64" s="91"/>
      <c r="H64" s="91"/>
      <c r="I64" s="91"/>
      <c r="J64" s="91"/>
      <c r="K64" s="66"/>
    </row>
    <row r="65" spans="2:10" ht="12.75">
      <c r="B65" s="91" t="s">
        <v>55</v>
      </c>
      <c r="C65" s="91"/>
      <c r="D65" s="91"/>
      <c r="E65" s="91"/>
      <c r="F65" s="91"/>
      <c r="G65" s="91"/>
      <c r="H65" s="91"/>
      <c r="I65" s="91"/>
      <c r="J65" s="91"/>
    </row>
    <row r="66" spans="2:10" ht="12.75">
      <c r="B66" s="91"/>
      <c r="C66" s="91"/>
      <c r="D66" s="91"/>
      <c r="E66" s="91"/>
      <c r="F66" s="91"/>
      <c r="G66" s="91"/>
      <c r="H66" s="91"/>
      <c r="I66" s="91"/>
      <c r="J66" s="91"/>
    </row>
    <row r="67" spans="2:11" ht="12.75">
      <c r="B67" s="91" t="s">
        <v>64</v>
      </c>
      <c r="C67" s="91"/>
      <c r="D67" s="91"/>
      <c r="E67" s="91"/>
      <c r="F67" s="91"/>
      <c r="G67" s="91"/>
      <c r="H67" s="91"/>
      <c r="I67" s="91"/>
      <c r="J67" s="91"/>
      <c r="K67" s="44"/>
    </row>
    <row r="68" spans="2:11" ht="12.75">
      <c r="B68" s="91"/>
      <c r="C68" s="91"/>
      <c r="D68" s="91"/>
      <c r="E68" s="91"/>
      <c r="F68" s="91"/>
      <c r="G68" s="91"/>
      <c r="H68" s="91"/>
      <c r="I68" s="91"/>
      <c r="J68" s="91"/>
      <c r="K68" s="44"/>
    </row>
    <row r="69" spans="2:10" ht="12.75">
      <c r="B69" s="91" t="s">
        <v>56</v>
      </c>
      <c r="C69" s="91"/>
      <c r="D69" s="91"/>
      <c r="E69" s="91"/>
      <c r="F69" s="91"/>
      <c r="G69" s="91"/>
      <c r="H69" s="91"/>
      <c r="I69" s="91"/>
      <c r="J69" s="91"/>
    </row>
    <row r="70" spans="2:10" ht="12.75">
      <c r="B70" s="91"/>
      <c r="C70" s="91"/>
      <c r="D70" s="91"/>
      <c r="E70" s="91"/>
      <c r="F70" s="91"/>
      <c r="G70" s="91"/>
      <c r="H70" s="91"/>
      <c r="I70" s="91"/>
      <c r="J70" s="91"/>
    </row>
    <row r="71" spans="2:11" ht="12.75">
      <c r="B71" s="91" t="s">
        <v>57</v>
      </c>
      <c r="C71" s="91"/>
      <c r="D71" s="91"/>
      <c r="E71" s="91"/>
      <c r="F71" s="91"/>
      <c r="G71" s="91"/>
      <c r="H71" s="91"/>
      <c r="I71" s="91"/>
      <c r="J71" s="91"/>
      <c r="K71" s="66"/>
    </row>
    <row r="72" spans="2:11" ht="30.75" customHeight="1">
      <c r="B72" s="91" t="s">
        <v>58</v>
      </c>
      <c r="C72" s="91"/>
      <c r="D72" s="91"/>
      <c r="E72" s="91"/>
      <c r="F72" s="91"/>
      <c r="G72" s="91"/>
      <c r="H72" s="91"/>
      <c r="I72" s="91"/>
      <c r="J72" s="91"/>
      <c r="K72" s="44"/>
    </row>
    <row r="73" spans="2:10" ht="12.75">
      <c r="B73" s="91" t="s">
        <v>59</v>
      </c>
      <c r="C73" s="91"/>
      <c r="D73" s="91"/>
      <c r="E73" s="91"/>
      <c r="F73" s="91"/>
      <c r="G73" s="91"/>
      <c r="H73" s="91"/>
      <c r="I73" s="91"/>
      <c r="J73" s="91"/>
    </row>
    <row r="74" spans="2:10" ht="12.75">
      <c r="B74" s="91"/>
      <c r="C74" s="91"/>
      <c r="D74" s="91"/>
      <c r="E74" s="91"/>
      <c r="F74" s="91"/>
      <c r="G74" s="91"/>
      <c r="H74" s="91"/>
      <c r="I74" s="91"/>
      <c r="J74" s="91"/>
    </row>
    <row r="75" spans="2:10" ht="12.75">
      <c r="B75" s="91" t="s">
        <v>92</v>
      </c>
      <c r="C75" s="91"/>
      <c r="D75" s="91"/>
      <c r="E75" s="91"/>
      <c r="F75" s="91"/>
      <c r="G75" s="91"/>
      <c r="H75" s="91"/>
      <c r="I75" s="91"/>
      <c r="J75" s="91"/>
    </row>
    <row r="76" spans="2:10" ht="12.75">
      <c r="B76" s="91"/>
      <c r="C76" s="91"/>
      <c r="D76" s="91"/>
      <c r="E76" s="91"/>
      <c r="F76" s="91"/>
      <c r="G76" s="91"/>
      <c r="H76" s="91"/>
      <c r="I76" s="91"/>
      <c r="J76" s="91"/>
    </row>
    <row r="77" spans="2:10" ht="12.75">
      <c r="B77" s="91" t="s">
        <v>93</v>
      </c>
      <c r="C77" s="91"/>
      <c r="D77" s="91"/>
      <c r="E77" s="91"/>
      <c r="F77" s="91"/>
      <c r="G77" s="91"/>
      <c r="H77" s="91"/>
      <c r="I77" s="91"/>
      <c r="J77" s="91"/>
    </row>
    <row r="78" spans="2:10" ht="12.75">
      <c r="B78" s="91"/>
      <c r="C78" s="91"/>
      <c r="D78" s="91"/>
      <c r="E78" s="91"/>
      <c r="F78" s="91"/>
      <c r="G78" s="91"/>
      <c r="H78" s="91"/>
      <c r="I78" s="91"/>
      <c r="J78" s="91"/>
    </row>
    <row r="79" spans="2:40" ht="12.75" customHeight="1">
      <c r="B79" s="91" t="s">
        <v>94</v>
      </c>
      <c r="C79" s="91"/>
      <c r="D79" s="91"/>
      <c r="E79" s="91"/>
      <c r="F79" s="91"/>
      <c r="G79" s="91"/>
      <c r="H79" s="91"/>
      <c r="I79" s="91"/>
      <c r="J79" s="91"/>
      <c r="AN79" s="56"/>
    </row>
    <row r="80" spans="2:10" ht="12.75">
      <c r="B80" s="91" t="s">
        <v>95</v>
      </c>
      <c r="C80" s="91"/>
      <c r="D80" s="91"/>
      <c r="E80" s="91"/>
      <c r="F80" s="91"/>
      <c r="G80" s="91"/>
      <c r="H80" s="91"/>
      <c r="I80" s="91"/>
      <c r="J80" s="91"/>
    </row>
    <row r="81" ht="12.75">
      <c r="B81" s="11" t="s">
        <v>96</v>
      </c>
    </row>
    <row r="82" ht="12.75">
      <c r="B82" s="11" t="s">
        <v>97</v>
      </c>
    </row>
    <row r="83" spans="2:10" ht="12.75">
      <c r="B83" s="91" t="s">
        <v>98</v>
      </c>
      <c r="C83" s="91"/>
      <c r="D83" s="91"/>
      <c r="E83" s="91"/>
      <c r="F83" s="91"/>
      <c r="G83" s="91"/>
      <c r="H83" s="91"/>
      <c r="I83" s="91"/>
      <c r="J83" s="91"/>
    </row>
    <row r="84" spans="2:10" ht="12.75">
      <c r="B84" s="91"/>
      <c r="C84" s="91"/>
      <c r="D84" s="91"/>
      <c r="E84" s="91"/>
      <c r="F84" s="91"/>
      <c r="G84" s="91"/>
      <c r="H84" s="91"/>
      <c r="I84" s="91"/>
      <c r="J84" s="91"/>
    </row>
    <row r="85" spans="2:41" ht="12.75">
      <c r="B85" s="91" t="s">
        <v>99</v>
      </c>
      <c r="C85" s="91"/>
      <c r="D85" s="91"/>
      <c r="E85" s="91"/>
      <c r="F85" s="91"/>
      <c r="G85" s="91"/>
      <c r="H85" s="91"/>
      <c r="I85" s="91"/>
      <c r="J85" s="42"/>
      <c r="AO85" s="56"/>
    </row>
    <row r="86" spans="2:10" ht="12.75">
      <c r="B86" s="91"/>
      <c r="C86" s="91"/>
      <c r="D86" s="91"/>
      <c r="E86" s="91"/>
      <c r="F86" s="91"/>
      <c r="G86" s="91"/>
      <c r="H86" s="91"/>
      <c r="I86" s="91"/>
      <c r="J86" s="42"/>
    </row>
    <row r="87" spans="2:10" ht="12.75">
      <c r="B87" s="11" t="s">
        <v>100</v>
      </c>
      <c r="J87" s="42"/>
    </row>
    <row r="88" spans="2:41" ht="12.75">
      <c r="B88" s="91" t="s">
        <v>115</v>
      </c>
      <c r="C88" s="91"/>
      <c r="D88" s="91"/>
      <c r="E88" s="91"/>
      <c r="F88" s="91"/>
      <c r="G88" s="91"/>
      <c r="H88" s="91"/>
      <c r="I88" s="91"/>
      <c r="J88" s="91"/>
      <c r="AO88" s="56"/>
    </row>
    <row r="89" spans="2:10" ht="12.75">
      <c r="B89" s="91"/>
      <c r="C89" s="91"/>
      <c r="D89" s="91"/>
      <c r="E89" s="91"/>
      <c r="F89" s="91"/>
      <c r="G89" s="91"/>
      <c r="H89" s="91"/>
      <c r="I89" s="91"/>
      <c r="J89" s="91"/>
    </row>
    <row r="90" spans="2:10" ht="12.75" customHeight="1">
      <c r="B90" s="91" t="s">
        <v>135</v>
      </c>
      <c r="C90" s="91"/>
      <c r="D90" s="91"/>
      <c r="E90" s="91"/>
      <c r="F90" s="91"/>
      <c r="G90" s="91"/>
      <c r="H90" s="91"/>
      <c r="I90" s="91"/>
      <c r="J90" s="91"/>
    </row>
    <row r="91" spans="2:10" ht="12.75" customHeight="1">
      <c r="B91" s="91" t="s">
        <v>134</v>
      </c>
      <c r="C91" s="91"/>
      <c r="D91" s="91"/>
      <c r="E91" s="91"/>
      <c r="F91" s="91"/>
      <c r="G91" s="91"/>
      <c r="H91" s="91"/>
      <c r="I91" s="91"/>
      <c r="J91" s="91"/>
    </row>
    <row r="92" spans="2:10" ht="12.75">
      <c r="B92" s="91" t="s">
        <v>136</v>
      </c>
      <c r="C92" s="91"/>
      <c r="D92" s="91"/>
      <c r="E92" s="91"/>
      <c r="F92" s="91"/>
      <c r="G92" s="91"/>
      <c r="H92" s="91"/>
      <c r="I92" s="91"/>
      <c r="J92" s="91"/>
    </row>
    <row r="93" spans="2:10" ht="12.75">
      <c r="B93" s="91"/>
      <c r="C93" s="91"/>
      <c r="D93" s="91"/>
      <c r="E93" s="91"/>
      <c r="F93" s="91"/>
      <c r="G93" s="91"/>
      <c r="H93" s="91"/>
      <c r="I93" s="91"/>
      <c r="J93" s="91"/>
    </row>
  </sheetData>
  <mergeCells count="19">
    <mergeCell ref="B90:J91"/>
    <mergeCell ref="B92:J93"/>
    <mergeCell ref="B88:J89"/>
    <mergeCell ref="B60:J60"/>
    <mergeCell ref="B61:J61"/>
    <mergeCell ref="B62:J63"/>
    <mergeCell ref="B64:J64"/>
    <mergeCell ref="B65:J66"/>
    <mergeCell ref="B67:J68"/>
    <mergeCell ref="B69:J70"/>
    <mergeCell ref="B71:J71"/>
    <mergeCell ref="B72:J72"/>
    <mergeCell ref="B80:J80"/>
    <mergeCell ref="B83:J84"/>
    <mergeCell ref="B85:I86"/>
    <mergeCell ref="B73:J74"/>
    <mergeCell ref="B75:J76"/>
    <mergeCell ref="B77:J78"/>
    <mergeCell ref="B79:J79"/>
  </mergeCells>
  <printOptions/>
  <pageMargins left="0.75" right="0.75" top="1" bottom="1" header="0" footer="0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="80" zoomScaleNormal="80" workbookViewId="0" topLeftCell="A1">
      <selection activeCell="G20" sqref="G20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3.0039062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2</v>
      </c>
    </row>
    <row r="2" ht="12.75">
      <c r="A2" s="5" t="s">
        <v>116</v>
      </c>
    </row>
    <row r="3" ht="9.75" customHeight="1" thickBot="1"/>
    <row r="4" spans="1:4" s="2" customFormat="1" ht="13.5" thickBot="1">
      <c r="A4" s="48" t="s">
        <v>4</v>
      </c>
      <c r="B4" s="49" t="s">
        <v>0</v>
      </c>
      <c r="C4" s="50" t="s">
        <v>1</v>
      </c>
      <c r="D4" s="6"/>
    </row>
    <row r="5" spans="1:4" s="2" customFormat="1" ht="12.75">
      <c r="A5" s="45"/>
      <c r="B5" s="46"/>
      <c r="C5" s="47"/>
      <c r="D5" s="6"/>
    </row>
    <row r="6" spans="1:4" ht="12.75">
      <c r="A6" s="90" t="s">
        <v>101</v>
      </c>
      <c r="B6" s="84">
        <v>246666</v>
      </c>
      <c r="C6" s="85">
        <v>713043</v>
      </c>
      <c r="D6" s="43"/>
    </row>
    <row r="7" spans="1:4" ht="12.75">
      <c r="A7" s="90" t="s">
        <v>22</v>
      </c>
      <c r="B7" s="84">
        <v>9</v>
      </c>
      <c r="C7" s="85">
        <v>13500</v>
      </c>
      <c r="D7" s="43"/>
    </row>
    <row r="8" spans="1:4" ht="12.75">
      <c r="A8" s="90" t="s">
        <v>102</v>
      </c>
      <c r="B8" s="84">
        <v>16120</v>
      </c>
      <c r="C8" s="85">
        <v>12993</v>
      </c>
      <c r="D8" s="43"/>
    </row>
    <row r="9" spans="1:4" ht="12.75">
      <c r="A9" s="90" t="s">
        <v>125</v>
      </c>
      <c r="B9" s="84">
        <v>770000</v>
      </c>
      <c r="C9" s="85">
        <v>315700</v>
      </c>
      <c r="D9" s="43"/>
    </row>
    <row r="10" spans="1:4" ht="12.75">
      <c r="A10" s="90" t="s">
        <v>63</v>
      </c>
      <c r="B10" s="84">
        <v>76000</v>
      </c>
      <c r="C10" s="85">
        <v>76000</v>
      </c>
      <c r="D10" s="43"/>
    </row>
    <row r="11" spans="1:4" ht="12.75">
      <c r="A11" s="90" t="s">
        <v>137</v>
      </c>
      <c r="B11" s="84">
        <v>1696000000</v>
      </c>
      <c r="C11" s="85">
        <v>144160000</v>
      </c>
      <c r="D11" s="43"/>
    </row>
    <row r="12" spans="1:4" ht="12.75">
      <c r="A12" s="90" t="s">
        <v>126</v>
      </c>
      <c r="B12" s="84">
        <v>50194105</v>
      </c>
      <c r="C12" s="85">
        <v>9547401</v>
      </c>
      <c r="D12" s="43"/>
    </row>
    <row r="13" spans="1:4" ht="12.75">
      <c r="A13" s="90" t="s">
        <v>127</v>
      </c>
      <c r="B13" s="84">
        <v>164326432</v>
      </c>
      <c r="C13" s="85">
        <v>3352310</v>
      </c>
      <c r="D13" s="43"/>
    </row>
    <row r="14" spans="1:4" ht="12.75">
      <c r="A14" s="90" t="s">
        <v>138</v>
      </c>
      <c r="B14" s="84">
        <v>387000000</v>
      </c>
      <c r="C14" s="85">
        <v>175311000</v>
      </c>
      <c r="D14" s="43"/>
    </row>
    <row r="15" spans="1:4" ht="12.75">
      <c r="A15" s="90" t="s">
        <v>107</v>
      </c>
      <c r="B15" s="84">
        <v>1989805</v>
      </c>
      <c r="C15" s="85">
        <v>1046637</v>
      </c>
      <c r="D15" s="43"/>
    </row>
    <row r="16" spans="1:4" ht="12.75">
      <c r="A16" s="90" t="s">
        <v>109</v>
      </c>
      <c r="B16" s="84">
        <v>273041</v>
      </c>
      <c r="C16" s="85">
        <v>16382</v>
      </c>
      <c r="D16" s="43"/>
    </row>
    <row r="17" spans="1:4" ht="12.75">
      <c r="A17" s="90" t="s">
        <v>111</v>
      </c>
      <c r="B17" s="84">
        <v>1678276</v>
      </c>
      <c r="C17" s="85">
        <v>882773</v>
      </c>
      <c r="D17" s="43"/>
    </row>
    <row r="18" spans="1:4" ht="12.75">
      <c r="A18" s="90" t="s">
        <v>124</v>
      </c>
      <c r="B18" s="84">
        <v>425614</v>
      </c>
      <c r="C18" s="85">
        <v>702263</v>
      </c>
      <c r="D18" s="43"/>
    </row>
    <row r="19" spans="1:4" ht="13.5" thickBot="1">
      <c r="A19" s="86"/>
      <c r="B19" s="87"/>
      <c r="C19" s="88"/>
      <c r="D19" s="43"/>
    </row>
    <row r="20" spans="1:3" ht="13.5" thickBot="1">
      <c r="A20" s="89"/>
      <c r="B20" s="87"/>
      <c r="C20" s="88">
        <f>SUM(C6:C19)</f>
        <v>336150002</v>
      </c>
    </row>
    <row r="21" spans="1:3" ht="6.75" customHeight="1">
      <c r="A21" s="8"/>
      <c r="B21" s="7"/>
      <c r="C21" s="7"/>
    </row>
    <row r="22" spans="1:5" ht="12.75">
      <c r="A22" s="9" t="s">
        <v>74</v>
      </c>
      <c r="E22" s="3"/>
    </row>
    <row r="23" ht="12.75">
      <c r="A23" s="10" t="s">
        <v>3</v>
      </c>
    </row>
    <row r="24" spans="1:256" s="8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3" ht="12.75">
      <c r="A25" s="4" t="s">
        <v>139</v>
      </c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  <row r="29" spans="2:3" ht="12.75">
      <c r="B29" s="4"/>
      <c r="C29" s="4"/>
    </row>
    <row r="30" ht="12.75">
      <c r="B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2" sqref="B2:C2"/>
    </sheetView>
  </sheetViews>
  <sheetFormatPr defaultColWidth="11.421875" defaultRowHeight="12.75"/>
  <cols>
    <col min="1" max="1" width="1.421875" style="57" customWidth="1"/>
    <col min="2" max="2" width="11.28125" style="57" customWidth="1"/>
    <col min="3" max="3" width="10.140625" style="57" bestFit="1" customWidth="1"/>
    <col min="4" max="4" width="28.28125" style="57" bestFit="1" customWidth="1"/>
    <col min="5" max="5" width="22.57421875" style="57" bestFit="1" customWidth="1"/>
    <col min="6" max="6" width="25.8515625" style="57" bestFit="1" customWidth="1"/>
    <col min="7" max="7" width="20.00390625" style="57" bestFit="1" customWidth="1"/>
    <col min="8" max="8" width="12.140625" style="58" bestFit="1" customWidth="1"/>
    <col min="9" max="9" width="14.28125" style="57" bestFit="1" customWidth="1"/>
    <col min="10" max="16384" width="11.421875" style="57" customWidth="1"/>
  </cols>
  <sheetData>
    <row r="1" ht="12.75">
      <c r="A1" s="57">
        <v>80</v>
      </c>
    </row>
    <row r="2" spans="2:3" ht="12.75">
      <c r="B2" s="93" t="s">
        <v>72</v>
      </c>
      <c r="C2" s="93"/>
    </row>
    <row r="4" spans="2:9" s="59" customFormat="1" ht="44.25" customHeight="1">
      <c r="B4" s="60" t="s">
        <v>23</v>
      </c>
      <c r="C4" s="60" t="s">
        <v>5</v>
      </c>
      <c r="D4" s="60" t="s">
        <v>24</v>
      </c>
      <c r="E4" s="60" t="s">
        <v>25</v>
      </c>
      <c r="F4" s="60" t="s">
        <v>26</v>
      </c>
      <c r="G4" s="60" t="s">
        <v>27</v>
      </c>
      <c r="H4" s="60" t="s">
        <v>28</v>
      </c>
      <c r="I4" s="60" t="s">
        <v>29</v>
      </c>
    </row>
    <row r="5" spans="2:9" ht="12.75">
      <c r="B5" s="61"/>
      <c r="C5" s="62"/>
      <c r="D5" s="61"/>
      <c r="E5" s="61"/>
      <c r="F5" s="63"/>
      <c r="G5" s="64"/>
      <c r="H5" s="65"/>
      <c r="I5" s="61"/>
    </row>
  </sheetData>
  <mergeCells count="1">
    <mergeCell ref="B2:C2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0"/>
  <sheetViews>
    <sheetView workbookViewId="0" topLeftCell="A1">
      <selection activeCell="B2" sqref="B2"/>
    </sheetView>
  </sheetViews>
  <sheetFormatPr defaultColWidth="11.421875" defaultRowHeight="12.75"/>
  <cols>
    <col min="1" max="1" width="1.7109375" style="57" customWidth="1"/>
    <col min="2" max="2" width="37.00390625" style="57" bestFit="1" customWidth="1"/>
    <col min="3" max="3" width="18.00390625" style="67" customWidth="1"/>
    <col min="4" max="4" width="18.00390625" style="57" customWidth="1"/>
    <col min="5" max="5" width="2.00390625" style="57" bestFit="1" customWidth="1"/>
    <col min="6" max="6" width="8.7109375" style="57" customWidth="1"/>
    <col min="7" max="7" width="10.00390625" style="57" bestFit="1" customWidth="1"/>
    <col min="8" max="8" width="17.140625" style="67" customWidth="1"/>
    <col min="9" max="9" width="18.7109375" style="57" customWidth="1"/>
    <col min="10" max="16384" width="11.421875" style="57" customWidth="1"/>
  </cols>
  <sheetData>
    <row r="2" ht="12.75">
      <c r="B2" s="59" t="s">
        <v>73</v>
      </c>
    </row>
    <row r="4" spans="2:9" ht="38.25" customHeight="1">
      <c r="B4" s="68" t="s">
        <v>65</v>
      </c>
      <c r="C4" s="68" t="s">
        <v>66</v>
      </c>
      <c r="D4" s="68" t="s">
        <v>67</v>
      </c>
      <c r="E4" s="94" t="s">
        <v>68</v>
      </c>
      <c r="F4" s="94"/>
      <c r="G4" s="94"/>
      <c r="H4" s="68" t="s">
        <v>69</v>
      </c>
      <c r="I4" s="68" t="s">
        <v>70</v>
      </c>
    </row>
    <row r="5" spans="2:9" s="4" customFormat="1" ht="6.75" customHeight="1">
      <c r="B5" s="75"/>
      <c r="C5" s="75"/>
      <c r="D5" s="75"/>
      <c r="E5" s="77"/>
      <c r="F5" s="78"/>
      <c r="G5" s="79"/>
      <c r="H5" s="76"/>
      <c r="I5" s="75"/>
    </row>
    <row r="6" spans="2:9" ht="18.75" customHeight="1">
      <c r="B6" s="74" t="s">
        <v>119</v>
      </c>
      <c r="C6" s="82">
        <v>2032000000</v>
      </c>
      <c r="D6" s="69" t="s">
        <v>121</v>
      </c>
      <c r="E6" s="70" t="s">
        <v>122</v>
      </c>
      <c r="F6" s="71">
        <v>85</v>
      </c>
      <c r="G6" s="72" t="s">
        <v>123</v>
      </c>
      <c r="H6" s="83">
        <f>+F6*C6/1000</f>
        <v>172720000</v>
      </c>
      <c r="I6" s="73" t="s">
        <v>118</v>
      </c>
    </row>
    <row r="7" spans="2:9" ht="20.25" customHeight="1">
      <c r="B7" s="74" t="s">
        <v>117</v>
      </c>
      <c r="C7" s="82">
        <v>387000000</v>
      </c>
      <c r="D7" s="69" t="s">
        <v>121</v>
      </c>
      <c r="E7" s="70" t="s">
        <v>122</v>
      </c>
      <c r="F7" s="71">
        <v>453</v>
      </c>
      <c r="G7" s="72" t="s">
        <v>123</v>
      </c>
      <c r="H7" s="83">
        <f>+C7*F7/1000</f>
        <v>175311000</v>
      </c>
      <c r="I7" s="73" t="s">
        <v>118</v>
      </c>
    </row>
    <row r="9" spans="2:9" ht="12.75">
      <c r="B9" s="95" t="s">
        <v>120</v>
      </c>
      <c r="C9" s="95"/>
      <c r="D9" s="95"/>
      <c r="E9" s="95"/>
      <c r="F9" s="95"/>
      <c r="G9" s="95"/>
      <c r="H9" s="95"/>
      <c r="I9" s="95"/>
    </row>
    <row r="10" spans="2:9" ht="12.75">
      <c r="B10" s="95"/>
      <c r="C10" s="95"/>
      <c r="D10" s="95"/>
      <c r="E10" s="95"/>
      <c r="F10" s="95"/>
      <c r="G10" s="95"/>
      <c r="H10" s="95"/>
      <c r="I10" s="95"/>
    </row>
  </sheetData>
  <mergeCells count="2">
    <mergeCell ref="E4:G4"/>
    <mergeCell ref="B9:I10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fmarin</cp:lastModifiedBy>
  <cp:lastPrinted>2011-05-16T21:49:22Z</cp:lastPrinted>
  <dcterms:created xsi:type="dcterms:W3CDTF">1999-07-16T15:49:48Z</dcterms:created>
  <dcterms:modified xsi:type="dcterms:W3CDTF">2011-06-10T16:49:58Z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