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Reportewe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<sst xmlns="http://schemas.openxmlformats.org/spreadsheetml/2006/main" count="265" uniqueCount="33">
  <si>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</si>
  <si>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</si>
  <si>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</si>
  <si>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</si>
  <si>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</si>
  <si>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</si>
  <si>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</si>
  <si>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</si>
  <si>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</si>
  <si>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</si>
  <si>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</si>
  <si>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</si>
  <si>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</si>
  <si>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</si>
  <si>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</si>
  <si>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</si>
  <si>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</si>
  <si>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</si>
  <si>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</si>
  <si>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</si>
  <si>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</si>
  <si>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</si>
  <si>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</si>
  <si>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</si>
  <si>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</si>
  <si>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</si>
  <si>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</si>
  <si>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</si>
  <si>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</si>
  <si>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</si>
  <si>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MARZO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</si>
  <si>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</si>
  <si>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-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</si>
</sst>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83" fontId="5" fillId="0" borderId="8" xfId="2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83" fontId="5" fillId="0" borderId="22" xfId="20" applyNumberFormat="1" applyFont="1" applyBorder="1" applyAlignment="1">
      <alignment horizontal="center"/>
    </xf>
    <xf numFmtId="183" fontId="5" fillId="0" borderId="23" xfId="20" applyNumberFormat="1" applyFont="1" applyBorder="1" applyAlignment="1">
      <alignment horizontal="center"/>
    </xf>
    <xf numFmtId="183" fontId="5" fillId="0" borderId="21" xfId="2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83" fontId="5" fillId="0" borderId="24" xfId="20" applyNumberFormat="1" applyFont="1" applyBorder="1" applyAlignment="1">
      <alignment horizontal="center"/>
    </xf>
    <xf numFmtId="183" fontId="5" fillId="0" borderId="25" xfId="20" applyNumberFormat="1" applyFont="1" applyBorder="1" applyAlignment="1">
      <alignment horizontal="center"/>
    </xf>
    <xf numFmtId="183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83" fontId="11" fillId="0" borderId="22" xfId="20" applyNumberFormat="1" applyFont="1" applyBorder="1" applyAlignment="1">
      <alignment horizontal="center" wrapText="1"/>
    </xf>
    <xf numFmtId="183" fontId="11" fillId="0" borderId="23" xfId="20" applyNumberFormat="1" applyFont="1" applyBorder="1" applyAlignment="1">
      <alignment horizontal="center" wrapText="1"/>
    </xf>
    <xf numFmtId="183" fontId="11" fillId="0" borderId="21" xfId="2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83" fontId="11" fillId="0" borderId="24" xfId="20" applyNumberFormat="1" applyFont="1" applyBorder="1" applyAlignment="1">
      <alignment horizontal="center" wrapText="1"/>
    </xf>
    <xf numFmtId="183" fontId="11" fillId="0" borderId="25" xfId="20" applyNumberFormat="1" applyFont="1" applyBorder="1" applyAlignment="1">
      <alignment horizontal="center" wrapText="1"/>
    </xf>
    <xf numFmtId="183" fontId="11" fillId="0" borderId="13" xfId="2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83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83" fontId="5" fillId="0" borderId="17" xfId="20" applyNumberFormat="1" applyFont="1" applyBorder="1" applyAlignment="1">
      <alignment horizontal="center"/>
    </xf>
    <xf numFmtId="0" fontId="11" fillId="2" borderId="26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/>
    </xf>
    <xf numFmtId="183" fontId="5" fillId="0" borderId="2" xfId="20" applyNumberFormat="1" applyFont="1" applyBorder="1" applyAlignment="1">
      <alignment horizontal="center"/>
    </xf>
    <xf numFmtId="183" fontId="5" fillId="0" borderId="30" xfId="20" applyNumberFormat="1" applyFont="1" applyBorder="1" applyAlignment="1">
      <alignment horizontal="center"/>
    </xf>
    <xf numFmtId="183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5" fillId="0" borderId="11" xfId="20" applyNumberFormat="1" applyFont="1" applyBorder="1" applyAlignment="1">
      <alignment horizontal="center"/>
    </xf>
    <xf numFmtId="1" fontId="5" fillId="0" borderId="31" xfId="20" applyNumberFormat="1" applyFont="1" applyBorder="1" applyAlignment="1">
      <alignment horizontal="center"/>
    </xf>
    <xf numFmtId="1" fontId="5" fillId="0" borderId="17" xfId="20" applyNumberFormat="1" applyFont="1" applyBorder="1" applyAlignment="1">
      <alignment horizontal="center"/>
    </xf>
    <xf numFmtId="1" fontId="11" fillId="0" borderId="13" xfId="20" applyNumberFormat="1" applyFont="1" applyBorder="1" applyAlignment="1">
      <alignment horizontal="center" wrapText="1"/>
    </xf>
    <xf numFmtId="0" fontId="5" fillId="3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3504708"/>
        <c:axId val="10215781"/>
      </c:lineChart>
      <c:catAx>
        <c:axId val="2350470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215781"/>
        <c:crosses val="autoZero"/>
        <c:auto val="1"/>
        <c:lblOffset val="100"/>
        <c:noMultiLvlLbl val="0"/>
      </c:catAx>
      <c:valAx>
        <c:axId val="102157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504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(Reporteweb!$F$13:$F$24,Reporteweb!$F$26:$F$28)</c:f>
              <c:numCache/>
            </c:numRef>
          </c:val>
          <c:smooth val="0"/>
        </c:ser>
        <c:ser>
          <c:idx val="1"/>
          <c:order val="1"/>
          <c:tx>
            <c:strRef>
              <c:f>Reporteweb!$G$12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(Reporteweb!$G$13:$G$24,Reporteweb!$G$26:$G$28)</c:f>
              <c:numCache/>
            </c:numRef>
          </c:val>
          <c:smooth val="0"/>
        </c:ser>
        <c:ser>
          <c:idx val="2"/>
          <c:order val="2"/>
          <c:tx>
            <c:strRef>
              <c:f>Reporteweb!$H$12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(Reporteweb!$H$13:$H$24,Reporteweb!$H$26:$H$28)</c:f>
              <c:numCache/>
            </c:numRef>
          </c:val>
          <c:smooth val="0"/>
        </c:ser>
        <c:ser>
          <c:idx val="3"/>
          <c:order val="3"/>
          <c:tx>
            <c:strRef>
              <c:f>Reporteweb!$I$11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(Reporteweb!$I$13:$I$24,Reporteweb!$I$26:$I$28)</c:f>
              <c:numCache/>
            </c:numRef>
          </c:val>
          <c:smooth val="0"/>
        </c:ser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675"/>
          <c:w val="0.973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(Reporteweb!$G$46:$H$57,Reporteweb!$G$59:$H$70)</c:f>
              <c:numCache/>
            </c:numRef>
          </c:cat>
          <c:val>
            <c:numRef>
              <c:f>(Reporteweb!$F$46:$F$57,Reporteweb!$F$59:$F$61)</c:f>
              <c:numCache/>
            </c:numRef>
          </c:val>
          <c:smooth val="0"/>
        </c:ser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22728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575"/>
          <c:w val="0.971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(Reporteweb!$G$46:$H$57,Reporteweb!$G$59:$H$70)</c:f>
              <c:numCache/>
            </c:numRef>
          </c:cat>
          <c:val>
            <c:numRef>
              <c:f>(Reporteweb!$F$79:$F$90,Reporteweb!$F$92:$F$94)</c:f>
              <c:numCache/>
            </c:numRef>
          </c:val>
          <c:smooth val="0"/>
        </c:ser>
        <c:ser>
          <c:idx val="1"/>
          <c:order val="1"/>
          <c:tx>
            <c:strRef>
              <c:f>Reporteweb!$G$78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(Reporteweb!$G$79:$G$90,Reporteweb!$G$92:$G$94)</c:f>
              <c:numCache/>
            </c:numRef>
          </c:val>
          <c:smooth val="0"/>
        </c:ser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714386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2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Reporteweb!$F$116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(Reporteweb!$J$117:$K$128,Reporteweb!$J$130:$K$141)</c:f>
              <c:numCache/>
            </c:numRef>
          </c:cat>
          <c:val>
            <c:numRef>
              <c:f>(Reporteweb!$F$117:$F$128,Reporteweb!$F$130:$F$132)</c:f>
              <c:numCache/>
            </c:numRef>
          </c:val>
          <c:smooth val="0"/>
        </c:ser>
        <c:ser>
          <c:idx val="1"/>
          <c:order val="1"/>
          <c:tx>
            <c:strRef>
              <c:f>Reporteweb!$G$116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(Reporteweb!$J$117:$K$128,Reporteweb!$J$130:$K$141)</c:f>
              <c:numCache/>
            </c:numRef>
          </c:cat>
          <c:val>
            <c:numRef>
              <c:f>(Reporteweb!$G$117:$G$128,Reporteweb!$G$130:$G$132)</c:f>
              <c:numCache/>
            </c:numRef>
          </c:val>
          <c:smooth val="0"/>
        </c:ser>
        <c:ser>
          <c:idx val="2"/>
          <c:order val="2"/>
          <c:tx>
            <c:strRef>
              <c:f>Reporteweb!$H$116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(Reporteweb!$J$117:$K$128,Reporteweb!$J$130:$K$141)</c:f>
              <c:numCache/>
            </c:numRef>
          </c:cat>
          <c:val>
            <c:numRef>
              <c:f>(Reporteweb!$H$117:$H$128,Reporteweb!$H$130:$H$132)</c:f>
              <c:numCache/>
            </c:numRef>
          </c:val>
          <c:smooth val="0"/>
        </c:ser>
        <c:ser>
          <c:idx val="3"/>
          <c:order val="3"/>
          <c:tx>
            <c:strRef>
              <c:f>Reporteweb!$I$115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(Reporteweb!$J$117:$K$128,Reporteweb!$J$130:$K$141)</c:f>
              <c:numCache/>
            </c:numRef>
          </c:cat>
          <c:val>
            <c:numRef>
              <c:f>(Reporteweb!$I$117:$I$128,Reporteweb!$I$130:$I$132)</c:f>
              <c:numCache/>
            </c:numRef>
          </c:val>
          <c:smooth val="0"/>
        </c:ser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243613"/>
        <c:crosses val="autoZero"/>
        <c:auto val="1"/>
        <c:lblOffset val="100"/>
        <c:noMultiLvlLbl val="0"/>
      </c:catAx>
      <c:valAx>
        <c:axId val="45243613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7068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71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(Reporteweb!$I$150:$J$161,Reporteweb!$I$163:$J$174)</c:f>
              <c:numCache/>
            </c:numRef>
          </c:cat>
          <c:val>
            <c:numRef>
              <c:f>(Reporteweb!$F$150:$F$161,Reporteweb!$F$163:$F$165)</c:f>
              <c:numCache/>
            </c:numRef>
          </c:val>
          <c:smooth val="0"/>
        </c:ser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854007"/>
        <c:crossesAt val="0"/>
        <c:auto val="1"/>
        <c:lblOffset val="100"/>
        <c:noMultiLvlLbl val="0"/>
      </c:catAx>
      <c:valAx>
        <c:axId val="40854007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39334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25"/>
          <c:w val="0.971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(Reporteweb!$I$183:$J$194,Reporteweb!$I$196:$J$207)</c:f>
              <c:numCache/>
            </c:numRef>
          </c:cat>
          <c:val>
            <c:numRef>
              <c:f>(Reporteweb!$F$183:$F$194,Reporteweb!$F$196:$F$198)</c:f>
              <c:numCache/>
            </c:numRef>
          </c:val>
          <c:smooth val="0"/>
        </c:ser>
        <c:ser>
          <c:idx val="1"/>
          <c:order val="1"/>
          <c:tx>
            <c:strRef>
              <c:f>Reporteweb!$G$182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(Reporteweb!$I$183:$J$194,Reporteweb!$I$196:$J$207)</c:f>
              <c:numCache/>
            </c:numRef>
          </c:cat>
          <c:val>
            <c:numRef>
              <c:f>(Reporteweb!$G$183:$G$194,Reporteweb!$G$196:$G$198)</c:f>
              <c:numCache/>
            </c:numRef>
          </c:val>
          <c:smooth val="0"/>
        </c:ser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0840241"/>
        <c:crossesAt val="0"/>
        <c:auto val="1"/>
        <c:lblOffset val="100"/>
        <c:noMultiLvlLbl val="0"/>
      </c:catAx>
      <c:valAx>
        <c:axId val="20840241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141744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75"/>
          <c:y val="0.944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4833166"/>
        <c:axId val="22171903"/>
      </c:bar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833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5329400"/>
        <c:axId val="51093689"/>
      </c:lineChart>
      <c:catAx>
        <c:axId val="6532940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5329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190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879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8234919"/>
        <c:crosses val="autoZero"/>
        <c:auto val="1"/>
        <c:lblOffset val="100"/>
        <c:noMultiLvlLbl val="0"/>
      </c:catAx>
      <c:valAx>
        <c:axId val="282349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8050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2787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7943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231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382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18222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45732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22032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64807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8695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60020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4857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8667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96200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600950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600950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7572375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600950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6295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204\Matriz_OtrasOp_2010_ene%20(SF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Tx's_Liquidadas_en_el_DCV"/>
      <sheetName val="DCV - 204"/>
      <sheetName val="Reporteweb"/>
      <sheetName val="Reporte Inter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G94" sqref="G94"/>
    </sheetView>
  </sheetViews>
  <sheetFormatPr defaultColWidth="11.421875" defaultRowHeight="12.75"/>
  <cols>
    <col min="1" max="1" width="11.421875" style="1" customWidth="1"/>
    <col min="2" max="2" width="7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3" t="s">
        <v>30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3:20" ht="13.5" customHeight="1" thickBot="1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3:20" ht="12.75">
      <c r="C4" s="9" t="s">
        <v>31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3:20" ht="12.7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ht="15.75">
      <c r="A6" s="11"/>
      <c r="B6" s="12"/>
      <c r="C6" s="13" t="s"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1"/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 customHeight="1">
      <c r="A8" s="11"/>
      <c r="B8" s="12"/>
      <c r="C8" s="15"/>
      <c r="D8" s="14"/>
      <c r="E8" s="79"/>
      <c r="F8" s="79"/>
      <c r="G8" s="79"/>
      <c r="H8" s="79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.75" customHeight="1">
      <c r="A9" s="11"/>
      <c r="B9" s="12"/>
      <c r="C9" s="15"/>
      <c r="D9" s="14"/>
      <c r="E9" s="79"/>
      <c r="F9" s="79"/>
      <c r="G9" s="79"/>
      <c r="H9" s="7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5" customHeight="1" thickBot="1">
      <c r="A10" s="11"/>
      <c r="B10" s="12"/>
      <c r="C10" s="15"/>
      <c r="D10" s="14"/>
      <c r="E10" s="79"/>
      <c r="F10" s="79"/>
      <c r="G10" s="79"/>
      <c r="H10" s="79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 customHeight="1">
      <c r="A11" s="11"/>
      <c r="B11" s="12"/>
      <c r="C11" s="15"/>
      <c r="D11" s="16" t="s">
        <v>1</v>
      </c>
      <c r="E11" s="17" t="s">
        <v>2</v>
      </c>
      <c r="F11" s="18" t="s">
        <v>3</v>
      </c>
      <c r="G11" s="18"/>
      <c r="H11" s="19"/>
      <c r="I11" s="20" t="s">
        <v>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3.5" thickBot="1">
      <c r="A12" s="11"/>
      <c r="B12" s="12"/>
      <c r="C12" s="15"/>
      <c r="D12" s="21"/>
      <c r="E12" s="22"/>
      <c r="F12" s="23" t="s">
        <v>5</v>
      </c>
      <c r="G12" s="24" t="s">
        <v>6</v>
      </c>
      <c r="H12" s="25" t="s">
        <v>7</v>
      </c>
      <c r="I12" s="2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2.75" customHeight="1">
      <c r="A13" s="11"/>
      <c r="B13" s="27">
        <v>39814</v>
      </c>
      <c r="C13" s="15">
        <v>2009</v>
      </c>
      <c r="D13" s="28">
        <v>2009</v>
      </c>
      <c r="E13" s="29" t="s">
        <v>8</v>
      </c>
      <c r="F13" s="30">
        <v>4666</v>
      </c>
      <c r="G13" s="31">
        <v>1772</v>
      </c>
      <c r="H13" s="32">
        <v>15068</v>
      </c>
      <c r="I13" s="32">
        <f aca="true" t="shared" si="0" ref="I13:I24">+H13+G13+F13</f>
        <v>21506</v>
      </c>
      <c r="J13" s="33">
        <v>2009</v>
      </c>
      <c r="K13" s="34">
        <v>39448</v>
      </c>
      <c r="L13" s="14"/>
      <c r="M13" s="14"/>
      <c r="N13" s="14"/>
      <c r="O13" s="14"/>
      <c r="P13" s="14"/>
      <c r="Q13" s="14"/>
      <c r="R13" s="14"/>
      <c r="S13" s="35"/>
      <c r="T13" s="14"/>
      <c r="U13" s="14"/>
    </row>
    <row r="14" spans="1:21" ht="12.75">
      <c r="A14" s="11"/>
      <c r="B14" s="27">
        <v>39845</v>
      </c>
      <c r="C14" s="15">
        <v>2009</v>
      </c>
      <c r="D14" s="36"/>
      <c r="E14" s="37" t="s">
        <v>9</v>
      </c>
      <c r="F14" s="38">
        <v>3513</v>
      </c>
      <c r="G14" s="39">
        <v>1483</v>
      </c>
      <c r="H14" s="40">
        <v>11349</v>
      </c>
      <c r="I14" s="40">
        <f t="shared" si="0"/>
        <v>16345</v>
      </c>
      <c r="J14" s="33"/>
      <c r="K14" s="34">
        <v>39479</v>
      </c>
      <c r="L14" s="14"/>
      <c r="M14" s="14"/>
      <c r="N14" s="14"/>
      <c r="O14" s="14"/>
      <c r="P14" s="14"/>
      <c r="Q14" s="14"/>
      <c r="R14" s="14"/>
      <c r="S14" s="35"/>
      <c r="T14" s="14"/>
      <c r="U14" s="14"/>
    </row>
    <row r="15" spans="1:21" ht="12.75">
      <c r="A15" s="11"/>
      <c r="B15" s="27">
        <v>39873</v>
      </c>
      <c r="C15" s="15">
        <v>2009</v>
      </c>
      <c r="D15" s="36"/>
      <c r="E15" s="37" t="s">
        <v>10</v>
      </c>
      <c r="F15" s="38">
        <v>4469</v>
      </c>
      <c r="G15" s="39">
        <v>2036</v>
      </c>
      <c r="H15" s="40">
        <v>14499</v>
      </c>
      <c r="I15" s="40">
        <f t="shared" si="0"/>
        <v>21004</v>
      </c>
      <c r="J15" s="33"/>
      <c r="K15" s="34">
        <v>39508</v>
      </c>
      <c r="L15" s="14"/>
      <c r="M15" s="14"/>
      <c r="N15" s="14"/>
      <c r="O15" s="14"/>
      <c r="P15" s="14"/>
      <c r="Q15" s="14"/>
      <c r="R15" s="14"/>
      <c r="S15" s="35"/>
      <c r="T15" s="14"/>
      <c r="U15" s="14"/>
    </row>
    <row r="16" spans="1:21" ht="12.75">
      <c r="A16" s="11"/>
      <c r="B16" s="27">
        <v>39904</v>
      </c>
      <c r="C16" s="15">
        <v>2009</v>
      </c>
      <c r="D16" s="36"/>
      <c r="E16" s="37" t="s">
        <v>11</v>
      </c>
      <c r="F16" s="38">
        <v>4406</v>
      </c>
      <c r="G16" s="39">
        <v>1732</v>
      </c>
      <c r="H16" s="40">
        <v>14537</v>
      </c>
      <c r="I16" s="40">
        <f t="shared" si="0"/>
        <v>20675</v>
      </c>
      <c r="J16" s="33"/>
      <c r="K16" s="34">
        <v>39539</v>
      </c>
      <c r="L16" s="14"/>
      <c r="M16" s="14"/>
      <c r="N16" s="14"/>
      <c r="O16" s="14"/>
      <c r="P16" s="14"/>
      <c r="Q16" s="14"/>
      <c r="R16" s="14"/>
      <c r="S16" s="35"/>
      <c r="T16" s="14"/>
      <c r="U16" s="14"/>
    </row>
    <row r="17" spans="1:21" ht="12.75">
      <c r="A17" s="11"/>
      <c r="B17" s="27">
        <v>39934</v>
      </c>
      <c r="C17" s="15">
        <v>2009</v>
      </c>
      <c r="D17" s="36"/>
      <c r="E17" s="37" t="s">
        <v>12</v>
      </c>
      <c r="F17" s="38">
        <v>4598</v>
      </c>
      <c r="G17" s="39">
        <v>2256</v>
      </c>
      <c r="H17" s="40">
        <v>15827</v>
      </c>
      <c r="I17" s="40">
        <f t="shared" si="0"/>
        <v>22681</v>
      </c>
      <c r="J17" s="33"/>
      <c r="K17" s="34">
        <v>39569</v>
      </c>
      <c r="L17" s="14"/>
      <c r="M17" s="14"/>
      <c r="N17" s="14"/>
      <c r="O17" s="14"/>
      <c r="P17" s="14"/>
      <c r="Q17" s="14"/>
      <c r="R17" s="14"/>
      <c r="S17" s="35"/>
      <c r="T17" s="14"/>
      <c r="U17" s="14"/>
    </row>
    <row r="18" spans="1:21" ht="12.75">
      <c r="A18" s="11"/>
      <c r="B18" s="27">
        <v>39965</v>
      </c>
      <c r="C18" s="15">
        <v>2009</v>
      </c>
      <c r="D18" s="36"/>
      <c r="E18" s="37" t="s">
        <v>13</v>
      </c>
      <c r="F18" s="38">
        <v>4993</v>
      </c>
      <c r="G18" s="39">
        <v>2496</v>
      </c>
      <c r="H18" s="40">
        <v>17662</v>
      </c>
      <c r="I18" s="40">
        <f t="shared" si="0"/>
        <v>25151</v>
      </c>
      <c r="J18" s="33"/>
      <c r="K18" s="34">
        <v>39600</v>
      </c>
      <c r="L18" s="14"/>
      <c r="M18" s="14"/>
      <c r="N18" s="14"/>
      <c r="O18" s="14"/>
      <c r="P18" s="14"/>
      <c r="Q18" s="14"/>
      <c r="R18" s="14"/>
      <c r="S18" s="35"/>
      <c r="T18" s="14"/>
      <c r="U18" s="14"/>
    </row>
    <row r="19" spans="1:21" ht="12.75">
      <c r="A19" s="11"/>
      <c r="B19" s="27">
        <v>39995</v>
      </c>
      <c r="C19" s="15">
        <v>2009</v>
      </c>
      <c r="D19" s="36"/>
      <c r="E19" s="37" t="s">
        <v>14</v>
      </c>
      <c r="F19" s="38">
        <v>4871</v>
      </c>
      <c r="G19" s="39">
        <v>2391</v>
      </c>
      <c r="H19" s="40">
        <v>15816</v>
      </c>
      <c r="I19" s="40">
        <f t="shared" si="0"/>
        <v>23078</v>
      </c>
      <c r="J19" s="33"/>
      <c r="K19" s="34">
        <v>39630</v>
      </c>
      <c r="L19" s="14"/>
      <c r="M19" s="14"/>
      <c r="N19" s="14"/>
      <c r="O19" s="14"/>
      <c r="P19" s="14"/>
      <c r="Q19" s="14"/>
      <c r="R19" s="14"/>
      <c r="S19" s="35"/>
      <c r="T19" s="14"/>
      <c r="U19" s="14"/>
    </row>
    <row r="20" spans="1:21" ht="12.75">
      <c r="A20" s="11"/>
      <c r="B20" s="27">
        <v>40026</v>
      </c>
      <c r="C20" s="15">
        <v>2009</v>
      </c>
      <c r="D20" s="36"/>
      <c r="E20" s="37" t="s">
        <v>15</v>
      </c>
      <c r="F20" s="38">
        <v>4791</v>
      </c>
      <c r="G20" s="39">
        <v>2303</v>
      </c>
      <c r="H20" s="40">
        <v>16268</v>
      </c>
      <c r="I20" s="40">
        <f t="shared" si="0"/>
        <v>23362</v>
      </c>
      <c r="J20" s="33"/>
      <c r="K20" s="34">
        <v>39661</v>
      </c>
      <c r="L20" s="14"/>
      <c r="M20" s="14"/>
      <c r="N20" s="14"/>
      <c r="O20" s="14"/>
      <c r="P20" s="14"/>
      <c r="Q20" s="14"/>
      <c r="R20" s="14"/>
      <c r="S20" s="35"/>
      <c r="T20" s="14"/>
      <c r="U20" s="14"/>
    </row>
    <row r="21" spans="1:21" ht="12.75">
      <c r="A21" s="11"/>
      <c r="B21" s="27">
        <v>40057</v>
      </c>
      <c r="C21" s="15">
        <v>2009</v>
      </c>
      <c r="D21" s="36"/>
      <c r="E21" s="37" t="s">
        <v>16</v>
      </c>
      <c r="F21" s="38">
        <v>5606</v>
      </c>
      <c r="G21" s="39">
        <v>2552</v>
      </c>
      <c r="H21" s="40">
        <v>17075</v>
      </c>
      <c r="I21" s="40">
        <f t="shared" si="0"/>
        <v>25233</v>
      </c>
      <c r="J21" s="33"/>
      <c r="K21" s="34">
        <v>39692</v>
      </c>
      <c r="L21" s="14"/>
      <c r="M21" s="14"/>
      <c r="N21" s="14"/>
      <c r="O21" s="14"/>
      <c r="P21" s="14"/>
      <c r="Q21" s="14"/>
      <c r="R21" s="14"/>
      <c r="S21" s="35"/>
      <c r="T21" s="14"/>
      <c r="U21" s="14"/>
    </row>
    <row r="22" spans="1:21" ht="12.75">
      <c r="A22" s="11"/>
      <c r="B22" s="27">
        <v>40087</v>
      </c>
      <c r="C22" s="15">
        <v>2009</v>
      </c>
      <c r="D22" s="36"/>
      <c r="E22" s="37" t="s">
        <v>17</v>
      </c>
      <c r="F22" s="38">
        <v>5297</v>
      </c>
      <c r="G22" s="39">
        <v>7952</v>
      </c>
      <c r="H22" s="40">
        <v>18214</v>
      </c>
      <c r="I22" s="40">
        <f t="shared" si="0"/>
        <v>31463</v>
      </c>
      <c r="J22" s="33"/>
      <c r="K22" s="34">
        <v>39722</v>
      </c>
      <c r="L22" s="14"/>
      <c r="M22" s="14"/>
      <c r="N22" s="14"/>
      <c r="O22" s="14"/>
      <c r="P22" s="14"/>
      <c r="Q22" s="14"/>
      <c r="R22" s="14"/>
      <c r="S22" s="35"/>
      <c r="T22" s="14"/>
      <c r="U22" s="14"/>
    </row>
    <row r="23" spans="1:21" ht="12.75">
      <c r="A23" s="11"/>
      <c r="B23" s="27">
        <v>40118</v>
      </c>
      <c r="C23" s="15">
        <v>2009</v>
      </c>
      <c r="D23" s="36"/>
      <c r="E23" s="37" t="s">
        <v>18</v>
      </c>
      <c r="F23" s="38">
        <v>5851</v>
      </c>
      <c r="G23" s="39">
        <v>4938</v>
      </c>
      <c r="H23" s="40">
        <v>19978</v>
      </c>
      <c r="I23" s="40">
        <f t="shared" si="0"/>
        <v>30767</v>
      </c>
      <c r="J23" s="33"/>
      <c r="K23" s="34">
        <v>39753</v>
      </c>
      <c r="L23" s="14"/>
      <c r="M23" s="14"/>
      <c r="N23" s="14"/>
      <c r="O23" s="14"/>
      <c r="P23" s="14"/>
      <c r="Q23" s="14"/>
      <c r="R23" s="14"/>
      <c r="S23" s="35"/>
      <c r="T23" s="14"/>
      <c r="U23" s="14"/>
    </row>
    <row r="24" spans="1:21" ht="13.5" thickBot="1">
      <c r="A24" s="11"/>
      <c r="B24" s="27">
        <v>40148</v>
      </c>
      <c r="C24" s="15">
        <v>2009</v>
      </c>
      <c r="D24" s="41"/>
      <c r="E24" s="42" t="s">
        <v>19</v>
      </c>
      <c r="F24" s="43">
        <v>4367</v>
      </c>
      <c r="G24" s="44">
        <v>1968</v>
      </c>
      <c r="H24" s="45">
        <v>19889</v>
      </c>
      <c r="I24" s="45">
        <f t="shared" si="0"/>
        <v>26224</v>
      </c>
      <c r="J24" s="33"/>
      <c r="K24" s="34">
        <v>39783</v>
      </c>
      <c r="L24" s="14"/>
      <c r="M24" s="14"/>
      <c r="N24" s="14"/>
      <c r="O24" s="14"/>
      <c r="P24" s="14"/>
      <c r="Q24" s="14"/>
      <c r="R24" s="14"/>
      <c r="S24" s="35"/>
      <c r="T24" s="14"/>
      <c r="U24" s="14"/>
    </row>
    <row r="25" spans="1:21" ht="12.75" customHeight="1" thickBot="1">
      <c r="A25" s="11"/>
      <c r="B25" s="27"/>
      <c r="C25" s="15"/>
      <c r="D25" s="46">
        <v>2009</v>
      </c>
      <c r="E25" s="47"/>
      <c r="F25" s="48">
        <f>SUM(F13:F24)</f>
        <v>57428</v>
      </c>
      <c r="G25" s="49">
        <f>SUM(G13:G24)</f>
        <v>33879</v>
      </c>
      <c r="H25" s="50">
        <f>SUM(H13:H24)</f>
        <v>196182</v>
      </c>
      <c r="I25" s="50">
        <f>SUM(I13:I24)</f>
        <v>287489</v>
      </c>
      <c r="J25" s="51"/>
      <c r="K25" s="52"/>
      <c r="L25" s="14"/>
      <c r="M25" s="14"/>
      <c r="N25" s="14"/>
      <c r="O25" s="14"/>
      <c r="P25" s="14"/>
      <c r="Q25" s="14"/>
      <c r="R25" s="14"/>
      <c r="S25" s="35"/>
      <c r="T25" s="14"/>
      <c r="U25" s="14"/>
    </row>
    <row r="26" spans="1:21" ht="12.75" customHeight="1">
      <c r="A26" s="11"/>
      <c r="B26" s="27">
        <v>40179</v>
      </c>
      <c r="C26" s="15">
        <v>2010</v>
      </c>
      <c r="D26" s="28">
        <v>2010</v>
      </c>
      <c r="E26" s="29" t="s">
        <v>8</v>
      </c>
      <c r="F26" s="30">
        <v>4593</v>
      </c>
      <c r="G26" s="31">
        <v>1701</v>
      </c>
      <c r="H26" s="32">
        <v>19202</v>
      </c>
      <c r="I26" s="32">
        <f aca="true" t="shared" si="1" ref="I26:I37">+H26+G26+F26</f>
        <v>25496</v>
      </c>
      <c r="J26" s="33">
        <v>2010</v>
      </c>
      <c r="K26" s="34">
        <v>39814</v>
      </c>
      <c r="L26" s="14"/>
      <c r="M26" s="14"/>
      <c r="N26" s="14"/>
      <c r="O26" s="14"/>
      <c r="P26" s="14"/>
      <c r="Q26" s="14"/>
      <c r="R26" s="14"/>
      <c r="S26" s="35"/>
      <c r="T26" s="14"/>
      <c r="U26" s="14"/>
    </row>
    <row r="27" spans="1:21" ht="12.75">
      <c r="A27" s="11"/>
      <c r="B27" s="27">
        <v>40210</v>
      </c>
      <c r="C27" s="15">
        <v>2010</v>
      </c>
      <c r="D27" s="36"/>
      <c r="E27" s="37" t="s">
        <v>9</v>
      </c>
      <c r="F27" s="38">
        <v>4447</v>
      </c>
      <c r="G27" s="39">
        <v>1704</v>
      </c>
      <c r="H27" s="40">
        <v>14722</v>
      </c>
      <c r="I27" s="40">
        <f t="shared" si="1"/>
        <v>20873</v>
      </c>
      <c r="J27" s="33"/>
      <c r="K27" s="34">
        <v>39845</v>
      </c>
      <c r="L27" s="14"/>
      <c r="M27" s="14"/>
      <c r="N27" s="14"/>
      <c r="O27" s="14"/>
      <c r="P27" s="14"/>
      <c r="Q27" s="14"/>
      <c r="R27" s="14"/>
      <c r="S27" s="35"/>
      <c r="T27" s="14"/>
      <c r="U27" s="14"/>
    </row>
    <row r="28" spans="1:21" ht="12.75">
      <c r="A28" s="11"/>
      <c r="B28" s="27">
        <v>40238</v>
      </c>
      <c r="C28" s="15">
        <v>2010</v>
      </c>
      <c r="D28" s="36"/>
      <c r="E28" s="37" t="s">
        <v>10</v>
      </c>
      <c r="F28" s="38">
        <v>5326</v>
      </c>
      <c r="G28" s="39">
        <v>2544</v>
      </c>
      <c r="H28" s="40">
        <v>20562</v>
      </c>
      <c r="I28" s="40">
        <f t="shared" si="1"/>
        <v>28432</v>
      </c>
      <c r="J28" s="33"/>
      <c r="K28" s="34">
        <v>39873</v>
      </c>
      <c r="L28" s="14"/>
      <c r="M28" s="14"/>
      <c r="N28" s="14"/>
      <c r="O28" s="14"/>
      <c r="P28" s="14"/>
      <c r="Q28" s="14"/>
      <c r="R28" s="14"/>
      <c r="S28" s="35"/>
      <c r="T28" s="14"/>
      <c r="U28" s="14"/>
    </row>
    <row r="29" spans="1:21" ht="12.75">
      <c r="A29" s="11"/>
      <c r="B29" s="27">
        <v>40269</v>
      </c>
      <c r="C29" s="15">
        <v>2010</v>
      </c>
      <c r="D29" s="36"/>
      <c r="E29" s="37" t="s">
        <v>11</v>
      </c>
      <c r="F29" s="38">
        <v>0</v>
      </c>
      <c r="G29" s="39">
        <v>0</v>
      </c>
      <c r="H29" s="40">
        <v>0</v>
      </c>
      <c r="I29" s="40">
        <f t="shared" si="1"/>
        <v>0</v>
      </c>
      <c r="J29" s="33"/>
      <c r="K29" s="34">
        <v>39904</v>
      </c>
      <c r="L29" s="14"/>
      <c r="M29" s="14"/>
      <c r="N29" s="14"/>
      <c r="O29" s="14"/>
      <c r="P29" s="14"/>
      <c r="Q29" s="14"/>
      <c r="R29" s="14"/>
      <c r="S29" s="35"/>
      <c r="T29" s="14"/>
      <c r="U29" s="14"/>
    </row>
    <row r="30" spans="1:21" ht="12.75">
      <c r="A30" s="11"/>
      <c r="B30" s="27">
        <v>40299</v>
      </c>
      <c r="C30" s="15">
        <v>2010</v>
      </c>
      <c r="D30" s="36"/>
      <c r="E30" s="37" t="s">
        <v>12</v>
      </c>
      <c r="F30" s="38">
        <v>0</v>
      </c>
      <c r="G30" s="39">
        <v>0</v>
      </c>
      <c r="H30" s="40">
        <v>0</v>
      </c>
      <c r="I30" s="40">
        <f t="shared" si="1"/>
        <v>0</v>
      </c>
      <c r="J30" s="33"/>
      <c r="K30" s="34">
        <v>39934</v>
      </c>
      <c r="L30" s="14"/>
      <c r="M30" s="14"/>
      <c r="N30" s="14"/>
      <c r="O30" s="14"/>
      <c r="P30" s="14"/>
      <c r="Q30" s="14"/>
      <c r="R30" s="14"/>
      <c r="S30" s="35"/>
      <c r="T30" s="14"/>
      <c r="U30" s="14"/>
    </row>
    <row r="31" spans="1:21" ht="12.75">
      <c r="A31" s="11"/>
      <c r="B31" s="27">
        <v>40330</v>
      </c>
      <c r="C31" s="15">
        <v>2010</v>
      </c>
      <c r="D31" s="36"/>
      <c r="E31" s="37" t="s">
        <v>13</v>
      </c>
      <c r="F31" s="38">
        <v>0</v>
      </c>
      <c r="G31" s="39">
        <v>0</v>
      </c>
      <c r="H31" s="40">
        <v>0</v>
      </c>
      <c r="I31" s="40">
        <f t="shared" si="1"/>
        <v>0</v>
      </c>
      <c r="J31" s="33"/>
      <c r="K31" s="34">
        <v>39965</v>
      </c>
      <c r="L31" s="14"/>
      <c r="M31" s="14"/>
      <c r="N31" s="14"/>
      <c r="O31" s="14"/>
      <c r="P31" s="14"/>
      <c r="Q31" s="14"/>
      <c r="R31" s="14"/>
      <c r="S31" s="35"/>
      <c r="T31" s="14"/>
      <c r="U31" s="14"/>
    </row>
    <row r="32" spans="1:21" ht="12.75">
      <c r="A32" s="11"/>
      <c r="B32" s="27">
        <v>40360</v>
      </c>
      <c r="C32" s="15">
        <v>2010</v>
      </c>
      <c r="D32" s="36"/>
      <c r="E32" s="37" t="s">
        <v>14</v>
      </c>
      <c r="F32" s="38">
        <v>0</v>
      </c>
      <c r="G32" s="39">
        <v>0</v>
      </c>
      <c r="H32" s="40">
        <v>0</v>
      </c>
      <c r="I32" s="40">
        <f t="shared" si="1"/>
        <v>0</v>
      </c>
      <c r="J32" s="33"/>
      <c r="K32" s="34">
        <v>39995</v>
      </c>
      <c r="L32" s="14"/>
      <c r="M32" s="14"/>
      <c r="N32" s="14"/>
      <c r="O32" s="14"/>
      <c r="P32" s="14"/>
      <c r="Q32" s="14"/>
      <c r="R32" s="14"/>
      <c r="S32" s="35"/>
      <c r="T32" s="14"/>
      <c r="U32" s="14"/>
    </row>
    <row r="33" spans="1:21" ht="12.75">
      <c r="A33" s="11"/>
      <c r="B33" s="27">
        <v>40391</v>
      </c>
      <c r="C33" s="15">
        <v>2010</v>
      </c>
      <c r="D33" s="36"/>
      <c r="E33" s="37" t="s">
        <v>15</v>
      </c>
      <c r="F33" s="38">
        <v>0</v>
      </c>
      <c r="G33" s="39">
        <v>0</v>
      </c>
      <c r="H33" s="40">
        <v>0</v>
      </c>
      <c r="I33" s="40">
        <f t="shared" si="1"/>
        <v>0</v>
      </c>
      <c r="J33" s="33"/>
      <c r="K33" s="34">
        <v>40026</v>
      </c>
      <c r="L33" s="14"/>
      <c r="M33" s="14"/>
      <c r="N33" s="14"/>
      <c r="O33" s="14"/>
      <c r="P33" s="14"/>
      <c r="Q33" s="14"/>
      <c r="R33" s="14"/>
      <c r="S33" s="35"/>
      <c r="T33" s="14"/>
      <c r="U33" s="14"/>
    </row>
    <row r="34" spans="1:21" ht="12.75">
      <c r="A34" s="11"/>
      <c r="B34" s="27">
        <v>40422</v>
      </c>
      <c r="C34" s="15">
        <v>2010</v>
      </c>
      <c r="D34" s="36"/>
      <c r="E34" s="37" t="s">
        <v>16</v>
      </c>
      <c r="F34" s="38">
        <v>0</v>
      </c>
      <c r="G34" s="39">
        <v>0</v>
      </c>
      <c r="H34" s="40">
        <v>0</v>
      </c>
      <c r="I34" s="40">
        <f t="shared" si="1"/>
        <v>0</v>
      </c>
      <c r="J34" s="33"/>
      <c r="K34" s="34">
        <v>40057</v>
      </c>
      <c r="L34" s="14"/>
      <c r="M34" s="14"/>
      <c r="N34" s="14"/>
      <c r="O34" s="14"/>
      <c r="P34" s="14"/>
      <c r="Q34" s="14"/>
      <c r="R34" s="14"/>
      <c r="S34" s="35"/>
      <c r="T34" s="14"/>
      <c r="U34" s="14"/>
    </row>
    <row r="35" spans="1:21" ht="12.75">
      <c r="A35" s="11"/>
      <c r="B35" s="27">
        <v>40452</v>
      </c>
      <c r="C35" s="15">
        <v>2010</v>
      </c>
      <c r="D35" s="36"/>
      <c r="E35" s="37" t="s">
        <v>17</v>
      </c>
      <c r="F35" s="38">
        <v>0</v>
      </c>
      <c r="G35" s="39">
        <v>0</v>
      </c>
      <c r="H35" s="40">
        <v>0</v>
      </c>
      <c r="I35" s="40">
        <f t="shared" si="1"/>
        <v>0</v>
      </c>
      <c r="J35" s="33"/>
      <c r="K35" s="34">
        <v>40087</v>
      </c>
      <c r="L35" s="14"/>
      <c r="M35" s="14"/>
      <c r="N35" s="14"/>
      <c r="O35" s="14"/>
      <c r="P35" s="14"/>
      <c r="Q35" s="14"/>
      <c r="R35" s="14"/>
      <c r="S35" s="35"/>
      <c r="T35" s="14"/>
      <c r="U35" s="14"/>
    </row>
    <row r="36" spans="1:21" ht="12.75">
      <c r="A36" s="11"/>
      <c r="B36" s="27">
        <v>40483</v>
      </c>
      <c r="C36" s="15">
        <v>2010</v>
      </c>
      <c r="D36" s="36"/>
      <c r="E36" s="37" t="s">
        <v>18</v>
      </c>
      <c r="F36" s="38">
        <v>0</v>
      </c>
      <c r="G36" s="39">
        <v>0</v>
      </c>
      <c r="H36" s="40">
        <v>0</v>
      </c>
      <c r="I36" s="40">
        <f t="shared" si="1"/>
        <v>0</v>
      </c>
      <c r="J36" s="33"/>
      <c r="K36" s="34">
        <v>40118</v>
      </c>
      <c r="L36" s="14"/>
      <c r="M36" s="14"/>
      <c r="N36" s="14"/>
      <c r="O36" s="14"/>
      <c r="P36" s="14"/>
      <c r="Q36" s="14"/>
      <c r="R36" s="14"/>
      <c r="S36" s="35"/>
      <c r="T36" s="14"/>
      <c r="U36" s="14"/>
    </row>
    <row r="37" spans="1:21" ht="13.5" thickBot="1">
      <c r="A37" s="11"/>
      <c r="B37" s="27">
        <v>40513</v>
      </c>
      <c r="C37" s="15">
        <v>2010</v>
      </c>
      <c r="D37" s="41"/>
      <c r="E37" s="42" t="s">
        <v>19</v>
      </c>
      <c r="F37" s="43">
        <v>0</v>
      </c>
      <c r="G37" s="44">
        <v>0</v>
      </c>
      <c r="H37" s="45">
        <v>0</v>
      </c>
      <c r="I37" s="45">
        <f t="shared" si="1"/>
        <v>0</v>
      </c>
      <c r="J37" s="33"/>
      <c r="K37" s="34">
        <v>40148</v>
      </c>
      <c r="L37" s="14"/>
      <c r="M37" s="14"/>
      <c r="N37" s="14"/>
      <c r="O37" s="14"/>
      <c r="P37" s="14"/>
      <c r="Q37" s="14"/>
      <c r="R37" s="14"/>
      <c r="S37" s="35"/>
      <c r="T37" s="14"/>
      <c r="U37" s="14"/>
    </row>
    <row r="38" spans="1:21" ht="12.75" customHeight="1" thickBot="1">
      <c r="A38" s="11"/>
      <c r="B38" s="27"/>
      <c r="C38" s="15"/>
      <c r="D38" s="46">
        <v>2010</v>
      </c>
      <c r="E38" s="47"/>
      <c r="F38" s="53">
        <f>SUM(F26:F37)</f>
        <v>14366</v>
      </c>
      <c r="G38" s="54">
        <f>SUM(G26:G37)</f>
        <v>5949</v>
      </c>
      <c r="H38" s="55">
        <f>SUM(H26:H37)</f>
        <v>54486</v>
      </c>
      <c r="I38" s="55">
        <f>SUM(I26:I37)</f>
        <v>74801</v>
      </c>
      <c r="J38" s="35"/>
      <c r="K38" s="14"/>
      <c r="L38" s="14"/>
      <c r="M38" s="14"/>
      <c r="N38" s="14"/>
      <c r="O38" s="14"/>
      <c r="P38" s="14"/>
      <c r="Q38" s="14"/>
      <c r="R38" s="14"/>
      <c r="S38" s="35"/>
      <c r="T38" s="14"/>
      <c r="U38" s="14"/>
    </row>
    <row r="39" spans="1:21" ht="12.75">
      <c r="A39" s="11"/>
      <c r="B39" s="12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3:20" ht="12.75"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3:20" ht="12.75"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3:20" ht="15.75">
      <c r="C42" s="13" t="s">
        <v>20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3:20" ht="13.5" thickBot="1"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3:20" ht="12.75">
      <c r="C44" s="15"/>
      <c r="D44" s="16" t="s">
        <v>1</v>
      </c>
      <c r="E44" s="17" t="s">
        <v>2</v>
      </c>
      <c r="F44" s="56" t="s">
        <v>21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3:20" ht="13.5" thickBot="1">
      <c r="C45" s="15"/>
      <c r="D45" s="21"/>
      <c r="E45" s="22"/>
      <c r="F45" s="5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12.75">
      <c r="B46" s="15">
        <v>1</v>
      </c>
      <c r="C46" s="2">
        <v>2009</v>
      </c>
      <c r="D46" s="28">
        <v>2009</v>
      </c>
      <c r="E46" s="58" t="s">
        <v>8</v>
      </c>
      <c r="F46" s="59">
        <v>2430</v>
      </c>
      <c r="G46" s="33">
        <v>2009</v>
      </c>
      <c r="H46" s="34">
        <v>39814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12.75">
      <c r="B47" s="15">
        <v>2</v>
      </c>
      <c r="C47" s="2">
        <v>2009</v>
      </c>
      <c r="D47" s="36"/>
      <c r="E47" s="60" t="s">
        <v>9</v>
      </c>
      <c r="F47" s="61">
        <v>2142</v>
      </c>
      <c r="G47" s="33"/>
      <c r="H47" s="34">
        <v>39845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12.75">
      <c r="B48" s="15">
        <v>3</v>
      </c>
      <c r="C48" s="2">
        <v>2009</v>
      </c>
      <c r="D48" s="36"/>
      <c r="E48" s="60" t="s">
        <v>10</v>
      </c>
      <c r="F48" s="61">
        <v>2299</v>
      </c>
      <c r="G48" s="33"/>
      <c r="H48" s="34">
        <v>39873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2.75">
      <c r="B49" s="15">
        <v>4</v>
      </c>
      <c r="C49" s="2">
        <v>2009</v>
      </c>
      <c r="D49" s="36"/>
      <c r="E49" s="60" t="s">
        <v>11</v>
      </c>
      <c r="F49" s="61">
        <v>2801</v>
      </c>
      <c r="G49" s="33"/>
      <c r="H49" s="34">
        <v>39904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12.75">
      <c r="B50" s="15">
        <v>5</v>
      </c>
      <c r="C50" s="2">
        <v>2009</v>
      </c>
      <c r="D50" s="36"/>
      <c r="E50" s="60" t="s">
        <v>12</v>
      </c>
      <c r="F50" s="61">
        <v>2588</v>
      </c>
      <c r="G50" s="33"/>
      <c r="H50" s="34">
        <v>39934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12.75">
      <c r="B51" s="15">
        <v>6</v>
      </c>
      <c r="C51" s="2">
        <v>2009</v>
      </c>
      <c r="D51" s="36"/>
      <c r="E51" s="60" t="s">
        <v>13</v>
      </c>
      <c r="F51" s="61">
        <v>2308</v>
      </c>
      <c r="G51" s="33"/>
      <c r="H51" s="34">
        <v>39965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12.75">
      <c r="B52" s="15">
        <v>7</v>
      </c>
      <c r="C52" s="2">
        <v>2009</v>
      </c>
      <c r="D52" s="36"/>
      <c r="E52" s="60" t="s">
        <v>14</v>
      </c>
      <c r="F52" s="61">
        <v>2453</v>
      </c>
      <c r="G52" s="33"/>
      <c r="H52" s="34">
        <v>39995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12.75">
      <c r="B53" s="15">
        <v>8</v>
      </c>
      <c r="C53" s="2">
        <v>2009</v>
      </c>
      <c r="D53" s="36"/>
      <c r="E53" s="60" t="s">
        <v>15</v>
      </c>
      <c r="F53" s="61">
        <v>1805</v>
      </c>
      <c r="G53" s="33"/>
      <c r="H53" s="34">
        <v>40026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12.75">
      <c r="B54" s="15">
        <v>9</v>
      </c>
      <c r="C54" s="2">
        <v>2009</v>
      </c>
      <c r="D54" s="36"/>
      <c r="E54" s="60" t="s">
        <v>16</v>
      </c>
      <c r="F54" s="61">
        <v>2371</v>
      </c>
      <c r="G54" s="33"/>
      <c r="H54" s="34">
        <v>40057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2.75">
      <c r="B55" s="15">
        <v>10</v>
      </c>
      <c r="C55" s="2">
        <v>2009</v>
      </c>
      <c r="D55" s="36"/>
      <c r="E55" s="60" t="s">
        <v>17</v>
      </c>
      <c r="F55" s="61">
        <v>1789</v>
      </c>
      <c r="G55" s="33"/>
      <c r="H55" s="34">
        <v>40087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12.75">
      <c r="B56" s="15">
        <v>11</v>
      </c>
      <c r="C56" s="2">
        <v>2009</v>
      </c>
      <c r="D56" s="36"/>
      <c r="E56" s="60" t="s">
        <v>18</v>
      </c>
      <c r="F56" s="61">
        <v>1026</v>
      </c>
      <c r="G56" s="33"/>
      <c r="H56" s="34">
        <v>40118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ht="13.5" thickBot="1">
      <c r="B57" s="15">
        <v>12</v>
      </c>
      <c r="C57" s="2">
        <v>2009</v>
      </c>
      <c r="D57" s="41"/>
      <c r="E57" s="62" t="s">
        <v>19</v>
      </c>
      <c r="F57" s="63">
        <v>1066</v>
      </c>
      <c r="G57" s="33"/>
      <c r="H57" s="34">
        <v>40148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ht="13.5" thickBot="1">
      <c r="B58" s="15"/>
      <c r="C58" s="1"/>
      <c r="D58" s="46">
        <v>2009</v>
      </c>
      <c r="E58" s="47"/>
      <c r="F58" s="50">
        <f>SUM(F46:F57)</f>
        <v>25078</v>
      </c>
      <c r="G58" s="51"/>
      <c r="H58" s="5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ht="12.75">
      <c r="B59" s="15">
        <v>1</v>
      </c>
      <c r="C59" s="2">
        <v>2010</v>
      </c>
      <c r="D59" s="28">
        <v>2010</v>
      </c>
      <c r="E59" s="29" t="s">
        <v>8</v>
      </c>
      <c r="F59" s="32">
        <v>925</v>
      </c>
      <c r="G59" s="33">
        <v>2010</v>
      </c>
      <c r="H59" s="34">
        <v>40179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ht="12.75">
      <c r="B60" s="15">
        <v>2</v>
      </c>
      <c r="C60" s="2">
        <v>2010</v>
      </c>
      <c r="D60" s="36"/>
      <c r="E60" s="37" t="s">
        <v>9</v>
      </c>
      <c r="F60" s="40">
        <v>677</v>
      </c>
      <c r="G60" s="33"/>
      <c r="H60" s="34">
        <v>40210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ht="12.75">
      <c r="B61" s="15">
        <v>3</v>
      </c>
      <c r="C61" s="2">
        <v>2010</v>
      </c>
      <c r="D61" s="36"/>
      <c r="E61" s="37" t="s">
        <v>10</v>
      </c>
      <c r="F61" s="40">
        <v>1113</v>
      </c>
      <c r="G61" s="33"/>
      <c r="H61" s="34">
        <v>40238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2:20" ht="12.75">
      <c r="B62" s="15">
        <v>4</v>
      </c>
      <c r="C62" s="2">
        <v>2010</v>
      </c>
      <c r="D62" s="36"/>
      <c r="E62" s="37" t="s">
        <v>11</v>
      </c>
      <c r="F62" s="40" t="s">
        <v>32</v>
      </c>
      <c r="G62" s="33"/>
      <c r="H62" s="34">
        <v>40269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2:20" ht="12.75">
      <c r="B63" s="15">
        <v>5</v>
      </c>
      <c r="C63" s="2">
        <v>2010</v>
      </c>
      <c r="D63" s="36"/>
      <c r="E63" s="37" t="s">
        <v>12</v>
      </c>
      <c r="F63" s="40" t="s">
        <v>32</v>
      </c>
      <c r="G63" s="33"/>
      <c r="H63" s="34">
        <v>40299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2.75">
      <c r="B64" s="15">
        <v>6</v>
      </c>
      <c r="C64" s="2">
        <v>2010</v>
      </c>
      <c r="D64" s="36"/>
      <c r="E64" s="37" t="s">
        <v>13</v>
      </c>
      <c r="F64" s="40" t="s">
        <v>32</v>
      </c>
      <c r="G64" s="33"/>
      <c r="H64" s="34">
        <v>40330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2:20" ht="12.75">
      <c r="B65" s="15">
        <v>7</v>
      </c>
      <c r="C65" s="2">
        <v>2010</v>
      </c>
      <c r="D65" s="36"/>
      <c r="E65" s="37" t="s">
        <v>14</v>
      </c>
      <c r="F65" s="40" t="s">
        <v>32</v>
      </c>
      <c r="G65" s="33"/>
      <c r="H65" s="34">
        <v>40360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8" ht="12.75">
      <c r="B66" s="15">
        <v>8</v>
      </c>
      <c r="C66" s="2">
        <v>2010</v>
      </c>
      <c r="D66" s="36"/>
      <c r="E66" s="37" t="s">
        <v>15</v>
      </c>
      <c r="F66" s="40" t="s">
        <v>32</v>
      </c>
      <c r="G66" s="33"/>
      <c r="H66" s="34">
        <v>40391</v>
      </c>
    </row>
    <row r="67" spans="2:8" ht="12.75">
      <c r="B67" s="15">
        <v>9</v>
      </c>
      <c r="C67" s="2">
        <v>2010</v>
      </c>
      <c r="D67" s="36"/>
      <c r="E67" s="37" t="s">
        <v>16</v>
      </c>
      <c r="F67" s="40" t="s">
        <v>32</v>
      </c>
      <c r="G67" s="33"/>
      <c r="H67" s="34">
        <v>40422</v>
      </c>
    </row>
    <row r="68" spans="2:8" ht="12.75">
      <c r="B68" s="15">
        <v>10</v>
      </c>
      <c r="C68" s="2">
        <v>2010</v>
      </c>
      <c r="D68" s="36"/>
      <c r="E68" s="37" t="s">
        <v>17</v>
      </c>
      <c r="F68" s="40" t="s">
        <v>32</v>
      </c>
      <c r="G68" s="33"/>
      <c r="H68" s="34">
        <v>40452</v>
      </c>
    </row>
    <row r="69" spans="2:8" ht="12.75">
      <c r="B69" s="15">
        <v>11</v>
      </c>
      <c r="C69" s="2">
        <v>2010</v>
      </c>
      <c r="D69" s="36"/>
      <c r="E69" s="37" t="s">
        <v>18</v>
      </c>
      <c r="F69" s="40" t="s">
        <v>32</v>
      </c>
      <c r="G69" s="33"/>
      <c r="H69" s="34">
        <v>40483</v>
      </c>
    </row>
    <row r="70" spans="2:8" ht="13.5" thickBot="1">
      <c r="B70" s="15">
        <v>12</v>
      </c>
      <c r="C70" s="2">
        <v>2010</v>
      </c>
      <c r="D70" s="41"/>
      <c r="E70" s="42" t="s">
        <v>19</v>
      </c>
      <c r="F70" s="45" t="s">
        <v>32</v>
      </c>
      <c r="G70" s="33"/>
      <c r="H70" s="34">
        <v>40513</v>
      </c>
    </row>
    <row r="71" spans="4:6" ht="13.5" thickBot="1">
      <c r="D71" s="46">
        <v>2010</v>
      </c>
      <c r="E71" s="47"/>
      <c r="F71" s="55">
        <f>SUM(F59:F70)</f>
        <v>2715</v>
      </c>
    </row>
    <row r="75" ht="15.75">
      <c r="C75" s="13" t="s">
        <v>22</v>
      </c>
    </row>
    <row r="76" ht="13.5" thickBot="1"/>
    <row r="77" spans="4:19" ht="13.5" thickBot="1">
      <c r="D77" s="16" t="s">
        <v>1</v>
      </c>
      <c r="E77" s="17" t="s">
        <v>2</v>
      </c>
      <c r="F77" s="64" t="s">
        <v>23</v>
      </c>
      <c r="G77" s="6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4:19" ht="13.5" thickBot="1">
      <c r="D78" s="21"/>
      <c r="E78" s="22"/>
      <c r="F78" s="66" t="s">
        <v>24</v>
      </c>
      <c r="G78" s="66" t="s">
        <v>25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2.75">
      <c r="B79" s="15">
        <v>1</v>
      </c>
      <c r="C79" s="2">
        <v>2009</v>
      </c>
      <c r="D79" s="28">
        <v>2009</v>
      </c>
      <c r="E79" s="29" t="s">
        <v>8</v>
      </c>
      <c r="F79" s="32">
        <v>3298</v>
      </c>
      <c r="G79" s="32">
        <v>17512</v>
      </c>
      <c r="I79" s="33">
        <v>2008</v>
      </c>
      <c r="J79" s="34">
        <v>39448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2.75">
      <c r="B80" s="15">
        <v>2</v>
      </c>
      <c r="C80" s="2">
        <v>2009</v>
      </c>
      <c r="D80" s="36"/>
      <c r="E80" s="37" t="s">
        <v>9</v>
      </c>
      <c r="F80" s="40">
        <v>3443</v>
      </c>
      <c r="G80" s="40">
        <v>15589</v>
      </c>
      <c r="I80" s="33"/>
      <c r="J80" s="34">
        <v>39479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2.75">
      <c r="B81" s="15">
        <v>3</v>
      </c>
      <c r="C81" s="2">
        <v>2009</v>
      </c>
      <c r="D81" s="36"/>
      <c r="E81" s="37" t="s">
        <v>10</v>
      </c>
      <c r="F81" s="40">
        <v>3196</v>
      </c>
      <c r="G81" s="40">
        <v>16592</v>
      </c>
      <c r="I81" s="33"/>
      <c r="J81" s="34">
        <v>39508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2.75">
      <c r="B82" s="15">
        <v>4</v>
      </c>
      <c r="C82" s="2">
        <v>2009</v>
      </c>
      <c r="D82" s="36"/>
      <c r="E82" s="37" t="s">
        <v>11</v>
      </c>
      <c r="F82" s="40">
        <v>4786</v>
      </c>
      <c r="G82" s="40">
        <v>20691</v>
      </c>
      <c r="I82" s="33"/>
      <c r="J82" s="34">
        <v>39539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2.75">
      <c r="B83" s="15">
        <v>5</v>
      </c>
      <c r="C83" s="2">
        <v>2009</v>
      </c>
      <c r="D83" s="36"/>
      <c r="E83" s="37" t="s">
        <v>12</v>
      </c>
      <c r="F83" s="40">
        <v>4412</v>
      </c>
      <c r="G83" s="40">
        <v>19057</v>
      </c>
      <c r="I83" s="33"/>
      <c r="J83" s="34">
        <v>39569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2.75">
      <c r="B84" s="15">
        <v>6</v>
      </c>
      <c r="C84" s="2">
        <v>2009</v>
      </c>
      <c r="D84" s="36"/>
      <c r="E84" s="37" t="s">
        <v>13</v>
      </c>
      <c r="F84" s="40">
        <v>3850</v>
      </c>
      <c r="G84" s="40">
        <v>16871</v>
      </c>
      <c r="I84" s="33"/>
      <c r="J84" s="34">
        <v>39600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2.75">
      <c r="B85" s="15">
        <v>7</v>
      </c>
      <c r="C85" s="2">
        <v>2009</v>
      </c>
      <c r="D85" s="36"/>
      <c r="E85" s="37" t="s">
        <v>14</v>
      </c>
      <c r="F85" s="40">
        <v>4041</v>
      </c>
      <c r="G85" s="40">
        <v>18543</v>
      </c>
      <c r="I85" s="33"/>
      <c r="J85" s="34">
        <v>39630</v>
      </c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12.75">
      <c r="B86" s="15">
        <v>8</v>
      </c>
      <c r="C86" s="2">
        <v>2009</v>
      </c>
      <c r="D86" s="36"/>
      <c r="E86" s="37" t="s">
        <v>15</v>
      </c>
      <c r="F86" s="40">
        <v>3127</v>
      </c>
      <c r="G86" s="40">
        <v>13454</v>
      </c>
      <c r="I86" s="33"/>
      <c r="J86" s="34">
        <v>39661</v>
      </c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12.75">
      <c r="B87" s="15">
        <v>9</v>
      </c>
      <c r="C87" s="2">
        <v>2009</v>
      </c>
      <c r="D87" s="36"/>
      <c r="E87" s="37" t="s">
        <v>16</v>
      </c>
      <c r="F87" s="40">
        <v>2826</v>
      </c>
      <c r="G87" s="40">
        <v>16169</v>
      </c>
      <c r="I87" s="33"/>
      <c r="J87" s="34">
        <v>39692</v>
      </c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12.75">
      <c r="B88" s="15">
        <v>10</v>
      </c>
      <c r="C88" s="2">
        <v>2009</v>
      </c>
      <c r="D88" s="36"/>
      <c r="E88" s="37" t="s">
        <v>17</v>
      </c>
      <c r="F88" s="40">
        <v>2403</v>
      </c>
      <c r="G88" s="40">
        <v>12860</v>
      </c>
      <c r="I88" s="33"/>
      <c r="J88" s="34">
        <v>39722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2:19" ht="12.75">
      <c r="B89" s="15">
        <v>11</v>
      </c>
      <c r="C89" s="2">
        <v>2009</v>
      </c>
      <c r="D89" s="36"/>
      <c r="E89" s="37" t="s">
        <v>18</v>
      </c>
      <c r="F89" s="40">
        <v>1819</v>
      </c>
      <c r="G89" s="40">
        <v>7396</v>
      </c>
      <c r="I89" s="33"/>
      <c r="J89" s="34">
        <v>39753</v>
      </c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13.5" thickBot="1">
      <c r="B90" s="15">
        <v>12</v>
      </c>
      <c r="C90" s="2">
        <v>2009</v>
      </c>
      <c r="D90" s="41"/>
      <c r="E90" s="42" t="s">
        <v>19</v>
      </c>
      <c r="F90" s="45">
        <v>1535</v>
      </c>
      <c r="G90" s="45">
        <v>7625</v>
      </c>
      <c r="I90" s="33"/>
      <c r="J90" s="34">
        <v>39783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3.5" thickBot="1">
      <c r="B91" s="15"/>
      <c r="C91" s="1"/>
      <c r="D91" s="46">
        <f>+D79</f>
        <v>2009</v>
      </c>
      <c r="E91" s="47"/>
      <c r="F91" s="50">
        <f>SUM(F79:F90)</f>
        <v>38736</v>
      </c>
      <c r="G91" s="50">
        <f>SUM(G79:G90)</f>
        <v>182359</v>
      </c>
      <c r="I91" s="51"/>
      <c r="J91" s="52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12.75">
      <c r="B92" s="15">
        <v>1</v>
      </c>
      <c r="C92" s="2">
        <v>2010</v>
      </c>
      <c r="D92" s="28">
        <v>2010</v>
      </c>
      <c r="E92" s="29" t="s">
        <v>8</v>
      </c>
      <c r="F92" s="32">
        <v>1215</v>
      </c>
      <c r="G92" s="32">
        <v>6848</v>
      </c>
      <c r="I92" s="33">
        <v>2009</v>
      </c>
      <c r="J92" s="34">
        <v>39814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12.75">
      <c r="B93" s="15">
        <v>2</v>
      </c>
      <c r="C93" s="2">
        <v>2010</v>
      </c>
      <c r="D93" s="36"/>
      <c r="E93" s="37" t="s">
        <v>9</v>
      </c>
      <c r="F93" s="40">
        <v>1004</v>
      </c>
      <c r="G93" s="40">
        <v>4973</v>
      </c>
      <c r="I93" s="33"/>
      <c r="J93" s="34">
        <v>39845</v>
      </c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12.75">
      <c r="B94" s="15">
        <v>3</v>
      </c>
      <c r="C94" s="2">
        <v>2010</v>
      </c>
      <c r="D94" s="36"/>
      <c r="E94" s="37" t="s">
        <v>10</v>
      </c>
      <c r="F94" s="40">
        <v>1377</v>
      </c>
      <c r="G94" s="40">
        <v>7642</v>
      </c>
      <c r="I94" s="33"/>
      <c r="J94" s="34">
        <v>39873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12.75">
      <c r="B95" s="15">
        <v>4</v>
      </c>
      <c r="C95" s="2">
        <v>2010</v>
      </c>
      <c r="D95" s="36"/>
      <c r="E95" s="37" t="s">
        <v>11</v>
      </c>
      <c r="F95" s="40" t="s">
        <v>32</v>
      </c>
      <c r="G95" s="40" t="s">
        <v>32</v>
      </c>
      <c r="I95" s="33"/>
      <c r="J95" s="34">
        <v>39904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12.75">
      <c r="B96" s="15">
        <v>5</v>
      </c>
      <c r="C96" s="2">
        <v>2010</v>
      </c>
      <c r="D96" s="36"/>
      <c r="E96" s="37" t="s">
        <v>12</v>
      </c>
      <c r="F96" s="40" t="s">
        <v>32</v>
      </c>
      <c r="G96" s="40" t="s">
        <v>32</v>
      </c>
      <c r="I96" s="33"/>
      <c r="J96" s="34">
        <v>39934</v>
      </c>
      <c r="K96" s="14"/>
      <c r="L96" s="14"/>
      <c r="M96" s="14"/>
      <c r="N96" s="14"/>
      <c r="O96" s="14"/>
      <c r="P96" s="14"/>
      <c r="Q96" s="14"/>
      <c r="R96" s="14"/>
      <c r="S96" s="14"/>
    </row>
    <row r="97" spans="2:19" ht="12.75">
      <c r="B97" s="15">
        <v>6</v>
      </c>
      <c r="C97" s="2">
        <v>2010</v>
      </c>
      <c r="D97" s="36"/>
      <c r="E97" s="37" t="s">
        <v>13</v>
      </c>
      <c r="F97" s="40" t="s">
        <v>32</v>
      </c>
      <c r="G97" s="40" t="s">
        <v>32</v>
      </c>
      <c r="I97" s="33"/>
      <c r="J97" s="34">
        <v>39965</v>
      </c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12.75">
      <c r="B98" s="15">
        <v>7</v>
      </c>
      <c r="C98" s="2">
        <v>2010</v>
      </c>
      <c r="D98" s="36"/>
      <c r="E98" s="37" t="s">
        <v>14</v>
      </c>
      <c r="F98" s="40" t="s">
        <v>32</v>
      </c>
      <c r="G98" s="40" t="s">
        <v>32</v>
      </c>
      <c r="I98" s="33"/>
      <c r="J98" s="34">
        <v>39995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2:10" ht="12.75">
      <c r="B99" s="15">
        <v>8</v>
      </c>
      <c r="C99" s="2">
        <v>2010</v>
      </c>
      <c r="D99" s="36"/>
      <c r="E99" s="37" t="s">
        <v>15</v>
      </c>
      <c r="F99" s="40" t="s">
        <v>32</v>
      </c>
      <c r="G99" s="40" t="s">
        <v>32</v>
      </c>
      <c r="I99" s="33"/>
      <c r="J99" s="34">
        <v>40026</v>
      </c>
    </row>
    <row r="100" spans="2:10" ht="12.75">
      <c r="B100" s="15">
        <v>9</v>
      </c>
      <c r="C100" s="2">
        <v>2010</v>
      </c>
      <c r="D100" s="36"/>
      <c r="E100" s="37" t="s">
        <v>16</v>
      </c>
      <c r="F100" s="40" t="s">
        <v>32</v>
      </c>
      <c r="G100" s="40" t="s">
        <v>32</v>
      </c>
      <c r="I100" s="33"/>
      <c r="J100" s="34">
        <v>40057</v>
      </c>
    </row>
    <row r="101" spans="2:10" ht="12.75">
      <c r="B101" s="15">
        <v>10</v>
      </c>
      <c r="C101" s="2">
        <v>2010</v>
      </c>
      <c r="D101" s="36"/>
      <c r="E101" s="37" t="s">
        <v>17</v>
      </c>
      <c r="F101" s="40" t="s">
        <v>32</v>
      </c>
      <c r="G101" s="40" t="s">
        <v>32</v>
      </c>
      <c r="I101" s="33"/>
      <c r="J101" s="34">
        <v>40087</v>
      </c>
    </row>
    <row r="102" spans="2:10" ht="12.75">
      <c r="B102" s="15">
        <v>11</v>
      </c>
      <c r="C102" s="2">
        <v>2010</v>
      </c>
      <c r="D102" s="36"/>
      <c r="E102" s="37" t="s">
        <v>18</v>
      </c>
      <c r="F102" s="40" t="s">
        <v>32</v>
      </c>
      <c r="G102" s="40" t="s">
        <v>32</v>
      </c>
      <c r="I102" s="33"/>
      <c r="J102" s="34">
        <v>40118</v>
      </c>
    </row>
    <row r="103" spans="2:10" ht="13.5" thickBot="1">
      <c r="B103" s="15">
        <v>12</v>
      </c>
      <c r="C103" s="2">
        <v>2010</v>
      </c>
      <c r="D103" s="41"/>
      <c r="E103" s="42" t="s">
        <v>19</v>
      </c>
      <c r="F103" s="45" t="s">
        <v>32</v>
      </c>
      <c r="G103" s="45" t="s">
        <v>32</v>
      </c>
      <c r="I103" s="33"/>
      <c r="J103" s="34">
        <v>40148</v>
      </c>
    </row>
    <row r="104" spans="4:7" ht="13.5" thickBot="1">
      <c r="D104" s="46">
        <f>+D92</f>
        <v>2010</v>
      </c>
      <c r="E104" s="47"/>
      <c r="F104" s="55">
        <f>SUM(F92:F103)</f>
        <v>3596</v>
      </c>
      <c r="G104" s="55">
        <f>SUM(G92:G103)</f>
        <v>19463</v>
      </c>
    </row>
    <row r="105" ht="12.75">
      <c r="D105" s="1" t="s">
        <v>26</v>
      </c>
    </row>
    <row r="108" spans="3:20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3:20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3:20" ht="15.75">
      <c r="C110" s="13" t="s">
        <v>27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3:20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3:20" ht="12.75">
      <c r="C112" s="15"/>
      <c r="D112" s="14"/>
      <c r="E112" s="79"/>
      <c r="F112" s="79"/>
      <c r="G112" s="79"/>
      <c r="H112" s="79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3:20" ht="12.75">
      <c r="C113" s="15"/>
      <c r="D113" s="14"/>
      <c r="E113" s="79"/>
      <c r="F113" s="79"/>
      <c r="G113" s="79"/>
      <c r="H113" s="79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3:20" ht="13.5" thickBot="1">
      <c r="C114" s="15"/>
      <c r="D114" s="14"/>
      <c r="E114" s="79"/>
      <c r="F114" s="79"/>
      <c r="G114" s="79"/>
      <c r="H114" s="79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3:20" ht="12.75">
      <c r="C115" s="15"/>
      <c r="D115" s="16" t="s">
        <v>1</v>
      </c>
      <c r="E115" s="17" t="s">
        <v>2</v>
      </c>
      <c r="F115" s="18" t="s">
        <v>3</v>
      </c>
      <c r="G115" s="18"/>
      <c r="H115" s="19"/>
      <c r="I115" s="20" t="s">
        <v>4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3:20" ht="13.5" thickBot="1">
      <c r="C116" s="15"/>
      <c r="D116" s="21"/>
      <c r="E116" s="22"/>
      <c r="F116" s="23" t="s">
        <v>5</v>
      </c>
      <c r="G116" s="24" t="s">
        <v>6</v>
      </c>
      <c r="H116" s="25" t="s">
        <v>7</v>
      </c>
      <c r="I116" s="2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2:20" ht="12.75">
      <c r="B117" s="2">
        <v>1</v>
      </c>
      <c r="C117" s="15">
        <v>2009</v>
      </c>
      <c r="D117" s="28">
        <v>2009</v>
      </c>
      <c r="E117" s="29" t="s">
        <v>8</v>
      </c>
      <c r="F117" s="30">
        <v>222.1904761904762</v>
      </c>
      <c r="G117" s="30">
        <v>84.38095238095238</v>
      </c>
      <c r="H117" s="67">
        <v>717.5238095238095</v>
      </c>
      <c r="I117" s="59">
        <f aca="true" t="shared" si="2" ref="I117:I128">IF(ISERROR(H117+G117+F117),"-",H117+G117+F117)</f>
        <v>1024.095238095238</v>
      </c>
      <c r="J117" s="33">
        <v>2009</v>
      </c>
      <c r="K117" s="34">
        <v>39448</v>
      </c>
      <c r="L117" s="14"/>
      <c r="M117" s="14"/>
      <c r="N117" s="14"/>
      <c r="O117" s="14"/>
      <c r="P117" s="14"/>
      <c r="Q117" s="14"/>
      <c r="R117" s="14"/>
      <c r="S117" s="35"/>
      <c r="T117" s="14"/>
    </row>
    <row r="118" spans="2:20" ht="12.75">
      <c r="B118" s="2">
        <v>2</v>
      </c>
      <c r="C118" s="15">
        <v>2009</v>
      </c>
      <c r="D118" s="36"/>
      <c r="E118" s="37" t="s">
        <v>9</v>
      </c>
      <c r="F118" s="38">
        <v>175.65</v>
      </c>
      <c r="G118" s="39">
        <v>74.15</v>
      </c>
      <c r="H118" s="68">
        <v>567.45</v>
      </c>
      <c r="I118" s="61">
        <f t="shared" si="2"/>
        <v>817.25</v>
      </c>
      <c r="J118" s="33"/>
      <c r="K118" s="34">
        <v>39479</v>
      </c>
      <c r="L118" s="14"/>
      <c r="M118" s="14"/>
      <c r="N118" s="14"/>
      <c r="O118" s="14"/>
      <c r="P118" s="14"/>
      <c r="Q118" s="14"/>
      <c r="R118" s="14"/>
      <c r="S118" s="35"/>
      <c r="T118" s="14"/>
    </row>
    <row r="119" spans="2:20" ht="12.75">
      <c r="B119" s="2">
        <v>3</v>
      </c>
      <c r="C119" s="15">
        <v>2009</v>
      </c>
      <c r="D119" s="36"/>
      <c r="E119" s="37" t="s">
        <v>10</v>
      </c>
      <c r="F119" s="38">
        <v>203.13636363636363</v>
      </c>
      <c r="G119" s="39">
        <v>92.54545454545455</v>
      </c>
      <c r="H119" s="68">
        <v>659.0454545454545</v>
      </c>
      <c r="I119" s="61">
        <f t="shared" si="2"/>
        <v>954.7272727272726</v>
      </c>
      <c r="J119" s="33"/>
      <c r="K119" s="34">
        <v>39508</v>
      </c>
      <c r="L119" s="14"/>
      <c r="M119" s="14"/>
      <c r="N119" s="14"/>
      <c r="O119" s="14"/>
      <c r="P119" s="14"/>
      <c r="Q119" s="14"/>
      <c r="R119" s="14"/>
      <c r="S119" s="35"/>
      <c r="T119" s="14"/>
    </row>
    <row r="120" spans="2:20" ht="12.75">
      <c r="B120" s="2">
        <v>4</v>
      </c>
      <c r="C120" s="15">
        <v>2009</v>
      </c>
      <c r="D120" s="36"/>
      <c r="E120" s="37" t="s">
        <v>11</v>
      </c>
      <c r="F120" s="38">
        <v>209.8095238095238</v>
      </c>
      <c r="G120" s="39">
        <v>82.47619047619048</v>
      </c>
      <c r="H120" s="68">
        <v>692.2380952380952</v>
      </c>
      <c r="I120" s="61">
        <f t="shared" si="2"/>
        <v>984.5238095238094</v>
      </c>
      <c r="J120" s="33"/>
      <c r="K120" s="34">
        <v>39539</v>
      </c>
      <c r="L120" s="14"/>
      <c r="M120" s="14"/>
      <c r="N120" s="14"/>
      <c r="O120" s="14"/>
      <c r="P120" s="14"/>
      <c r="Q120" s="14"/>
      <c r="R120" s="14"/>
      <c r="S120" s="35"/>
      <c r="T120" s="14"/>
    </row>
    <row r="121" spans="2:20" ht="12.75">
      <c r="B121" s="2">
        <v>5</v>
      </c>
      <c r="C121" s="15">
        <v>2009</v>
      </c>
      <c r="D121" s="36"/>
      <c r="E121" s="37" t="s">
        <v>12</v>
      </c>
      <c r="F121" s="38">
        <v>242</v>
      </c>
      <c r="G121" s="39">
        <v>118.73684210526316</v>
      </c>
      <c r="H121" s="68">
        <v>833</v>
      </c>
      <c r="I121" s="61">
        <f t="shared" si="2"/>
        <v>1193.7368421052631</v>
      </c>
      <c r="J121" s="33"/>
      <c r="K121" s="34">
        <v>39569</v>
      </c>
      <c r="L121" s="14"/>
      <c r="M121" s="14"/>
      <c r="N121" s="14"/>
      <c r="O121" s="14"/>
      <c r="P121" s="14"/>
      <c r="Q121" s="14"/>
      <c r="R121" s="14"/>
      <c r="S121" s="35"/>
      <c r="T121" s="14"/>
    </row>
    <row r="122" spans="2:20" ht="12.75">
      <c r="B122" s="2">
        <v>6</v>
      </c>
      <c r="C122" s="15">
        <v>2009</v>
      </c>
      <c r="D122" s="36"/>
      <c r="E122" s="37" t="s">
        <v>13</v>
      </c>
      <c r="F122" s="38">
        <v>237.76190476190476</v>
      </c>
      <c r="G122" s="39">
        <v>118.85714285714286</v>
      </c>
      <c r="H122" s="68">
        <v>841.047619047619</v>
      </c>
      <c r="I122" s="61">
        <f t="shared" si="2"/>
        <v>1197.6666666666667</v>
      </c>
      <c r="J122" s="33"/>
      <c r="K122" s="34">
        <v>39600</v>
      </c>
      <c r="L122" s="14"/>
      <c r="M122" s="14"/>
      <c r="N122" s="14"/>
      <c r="O122" s="14"/>
      <c r="P122" s="14"/>
      <c r="Q122" s="14"/>
      <c r="R122" s="14"/>
      <c r="S122" s="35"/>
      <c r="T122" s="14"/>
    </row>
    <row r="123" spans="2:20" ht="12.75">
      <c r="B123" s="2">
        <v>7</v>
      </c>
      <c r="C123" s="15">
        <v>2009</v>
      </c>
      <c r="D123" s="36"/>
      <c r="E123" s="37" t="s">
        <v>14</v>
      </c>
      <c r="F123" s="38">
        <v>221.4090909090909</v>
      </c>
      <c r="G123" s="39">
        <v>108.68181818181819</v>
      </c>
      <c r="H123" s="68">
        <v>718.9090909090909</v>
      </c>
      <c r="I123" s="61">
        <f t="shared" si="2"/>
        <v>1049</v>
      </c>
      <c r="J123" s="33"/>
      <c r="K123" s="34">
        <v>39630</v>
      </c>
      <c r="L123" s="14"/>
      <c r="M123" s="14"/>
      <c r="N123" s="14"/>
      <c r="O123" s="14"/>
      <c r="P123" s="14"/>
      <c r="Q123" s="14"/>
      <c r="R123" s="14"/>
      <c r="S123" s="35"/>
      <c r="T123" s="14"/>
    </row>
    <row r="124" spans="2:20" ht="12.75">
      <c r="B124" s="2">
        <v>8</v>
      </c>
      <c r="C124" s="15">
        <v>2009</v>
      </c>
      <c r="D124" s="36"/>
      <c r="E124" s="37" t="s">
        <v>15</v>
      </c>
      <c r="F124" s="38">
        <v>228.14285714285714</v>
      </c>
      <c r="G124" s="39">
        <v>109.66666666666667</v>
      </c>
      <c r="H124" s="68">
        <v>774.6666666666666</v>
      </c>
      <c r="I124" s="61">
        <f t="shared" si="2"/>
        <v>1112.4761904761904</v>
      </c>
      <c r="J124" s="33"/>
      <c r="K124" s="34">
        <v>39661</v>
      </c>
      <c r="L124" s="14"/>
      <c r="M124" s="14"/>
      <c r="N124" s="14"/>
      <c r="O124" s="14"/>
      <c r="P124" s="14"/>
      <c r="Q124" s="14"/>
      <c r="R124" s="14"/>
      <c r="S124" s="35"/>
      <c r="T124" s="14"/>
    </row>
    <row r="125" spans="2:20" ht="12.75">
      <c r="B125" s="2">
        <v>9</v>
      </c>
      <c r="C125" s="15">
        <v>2009</v>
      </c>
      <c r="D125" s="36"/>
      <c r="E125" s="37" t="s">
        <v>16</v>
      </c>
      <c r="F125" s="38">
        <v>266.95238095238096</v>
      </c>
      <c r="G125" s="39">
        <v>121.52380952380952</v>
      </c>
      <c r="H125" s="68">
        <v>813.0952380952381</v>
      </c>
      <c r="I125" s="61">
        <f t="shared" si="2"/>
        <v>1201.5714285714284</v>
      </c>
      <c r="J125" s="33"/>
      <c r="K125" s="34">
        <v>39692</v>
      </c>
      <c r="L125" s="14"/>
      <c r="M125" s="14"/>
      <c r="N125" s="14"/>
      <c r="O125" s="14"/>
      <c r="P125" s="14"/>
      <c r="Q125" s="14"/>
      <c r="R125" s="14"/>
      <c r="S125" s="35"/>
      <c r="T125" s="14"/>
    </row>
    <row r="126" spans="2:20" ht="12.75">
      <c r="B126" s="2">
        <v>10</v>
      </c>
      <c r="C126" s="15">
        <v>2009</v>
      </c>
      <c r="D126" s="36"/>
      <c r="E126" s="37" t="s">
        <v>17</v>
      </c>
      <c r="F126" s="38">
        <v>252.23809523809524</v>
      </c>
      <c r="G126" s="39">
        <v>378.6666666666667</v>
      </c>
      <c r="H126" s="68">
        <v>867.3333333333334</v>
      </c>
      <c r="I126" s="61">
        <f t="shared" si="2"/>
        <v>1498.2380952380952</v>
      </c>
      <c r="J126" s="33"/>
      <c r="K126" s="34">
        <v>39722</v>
      </c>
      <c r="L126" s="14"/>
      <c r="M126" s="14"/>
      <c r="N126" s="14"/>
      <c r="O126" s="14"/>
      <c r="P126" s="14"/>
      <c r="Q126" s="14"/>
      <c r="R126" s="14"/>
      <c r="S126" s="35"/>
      <c r="T126" s="14"/>
    </row>
    <row r="127" spans="2:20" ht="12.75">
      <c r="B127" s="2">
        <v>11</v>
      </c>
      <c r="C127" s="15">
        <v>2009</v>
      </c>
      <c r="D127" s="36"/>
      <c r="E127" s="37" t="s">
        <v>18</v>
      </c>
      <c r="F127" s="38">
        <v>278.6190476190476</v>
      </c>
      <c r="G127" s="39">
        <v>235.14285714285714</v>
      </c>
      <c r="H127" s="68">
        <v>951.3333333333334</v>
      </c>
      <c r="I127" s="61">
        <f t="shared" si="2"/>
        <v>1465.095238095238</v>
      </c>
      <c r="J127" s="33"/>
      <c r="K127" s="34">
        <v>39753</v>
      </c>
      <c r="L127" s="14"/>
      <c r="M127" s="14"/>
      <c r="N127" s="14"/>
      <c r="O127" s="14"/>
      <c r="P127" s="14"/>
      <c r="Q127" s="14"/>
      <c r="R127" s="14"/>
      <c r="S127" s="35"/>
      <c r="T127" s="14"/>
    </row>
    <row r="128" spans="2:20" ht="13.5" thickBot="1">
      <c r="B128" s="2">
        <v>12</v>
      </c>
      <c r="C128" s="15">
        <v>2009</v>
      </c>
      <c r="D128" s="41"/>
      <c r="E128" s="42" t="s">
        <v>19</v>
      </c>
      <c r="F128" s="43">
        <v>218.35</v>
      </c>
      <c r="G128" s="44">
        <v>98.4</v>
      </c>
      <c r="H128" s="69">
        <v>994.45</v>
      </c>
      <c r="I128" s="63">
        <f t="shared" si="2"/>
        <v>1311.2</v>
      </c>
      <c r="J128" s="33"/>
      <c r="K128" s="34">
        <v>39783</v>
      </c>
      <c r="L128" s="14"/>
      <c r="M128" s="14"/>
      <c r="N128" s="14"/>
      <c r="O128" s="14"/>
      <c r="P128" s="14"/>
      <c r="Q128" s="14"/>
      <c r="R128" s="14"/>
      <c r="S128" s="35"/>
      <c r="T128" s="14"/>
    </row>
    <row r="129" spans="3:20" ht="13.5" thickBot="1">
      <c r="C129" s="15"/>
      <c r="D129" s="46">
        <f>+D117</f>
        <v>2009</v>
      </c>
      <c r="E129" s="47"/>
      <c r="F129" s="48">
        <f>SUM(F117:F128)</f>
        <v>2756.2597402597403</v>
      </c>
      <c r="G129" s="49">
        <f>SUM(G117:G128)</f>
        <v>1623.2284005468218</v>
      </c>
      <c r="H129" s="50">
        <f>SUM(H117:H128)</f>
        <v>9430.092640692641</v>
      </c>
      <c r="I129" s="50">
        <f>SUM(I117:I128)</f>
        <v>13809.580781499202</v>
      </c>
      <c r="J129" s="51"/>
      <c r="K129" s="52"/>
      <c r="L129" s="14"/>
      <c r="M129" s="14"/>
      <c r="N129" s="14"/>
      <c r="O129" s="14"/>
      <c r="P129" s="14"/>
      <c r="Q129" s="14"/>
      <c r="R129" s="14"/>
      <c r="S129" s="35"/>
      <c r="T129" s="14"/>
    </row>
    <row r="130" spans="2:20" ht="12.75">
      <c r="B130" s="2">
        <v>1</v>
      </c>
      <c r="C130" s="15">
        <v>2010</v>
      </c>
      <c r="D130" s="28">
        <v>2010</v>
      </c>
      <c r="E130" s="29" t="s">
        <v>8</v>
      </c>
      <c r="F130" s="30">
        <v>229.65</v>
      </c>
      <c r="G130" s="31">
        <v>85.05</v>
      </c>
      <c r="H130" s="32">
        <v>960.1</v>
      </c>
      <c r="I130" s="32">
        <f aca="true" t="shared" si="3" ref="I130:I141">IF(ISERROR(H130+G130+F130),"-",H130+G130+F130)</f>
        <v>1274.8000000000002</v>
      </c>
      <c r="J130" s="33">
        <v>2010</v>
      </c>
      <c r="K130" s="34">
        <v>40179</v>
      </c>
      <c r="L130" s="14"/>
      <c r="M130" s="14"/>
      <c r="N130" s="14"/>
      <c r="O130" s="14"/>
      <c r="P130" s="14"/>
      <c r="Q130" s="14"/>
      <c r="R130" s="14"/>
      <c r="S130" s="35"/>
      <c r="T130" s="14"/>
    </row>
    <row r="131" spans="2:20" ht="12.75">
      <c r="B131" s="2">
        <v>2</v>
      </c>
      <c r="C131" s="15">
        <v>2010</v>
      </c>
      <c r="D131" s="36"/>
      <c r="E131" s="37" t="s">
        <v>9</v>
      </c>
      <c r="F131" s="38">
        <v>222.35</v>
      </c>
      <c r="G131" s="39">
        <v>85.2</v>
      </c>
      <c r="H131" s="40">
        <v>736.1</v>
      </c>
      <c r="I131" s="40">
        <f t="shared" si="3"/>
        <v>1043.65</v>
      </c>
      <c r="J131" s="33"/>
      <c r="K131" s="34">
        <v>40210</v>
      </c>
      <c r="L131" s="14"/>
      <c r="M131" s="14"/>
      <c r="N131" s="14"/>
      <c r="O131" s="14"/>
      <c r="P131" s="14"/>
      <c r="Q131" s="14"/>
      <c r="R131" s="14"/>
      <c r="S131" s="35"/>
      <c r="T131" s="14"/>
    </row>
    <row r="132" spans="2:20" ht="12.75">
      <c r="B132" s="2">
        <v>3</v>
      </c>
      <c r="C132" s="15">
        <v>2010</v>
      </c>
      <c r="D132" s="36"/>
      <c r="E132" s="37" t="s">
        <v>10</v>
      </c>
      <c r="F132" s="38">
        <v>242.0909090909091</v>
      </c>
      <c r="G132" s="39">
        <v>115.63636363636364</v>
      </c>
      <c r="H132" s="40">
        <v>934.6363636363636</v>
      </c>
      <c r="I132" s="40">
        <f t="shared" si="3"/>
        <v>1292.3636363636363</v>
      </c>
      <c r="J132" s="33"/>
      <c r="K132" s="34">
        <v>40238</v>
      </c>
      <c r="L132" s="14"/>
      <c r="M132" s="14"/>
      <c r="N132" s="14"/>
      <c r="O132" s="14"/>
      <c r="P132" s="14"/>
      <c r="Q132" s="14"/>
      <c r="R132" s="14"/>
      <c r="S132" s="35"/>
      <c r="T132" s="14"/>
    </row>
    <row r="133" spans="2:20" ht="12.75">
      <c r="B133" s="2">
        <v>4</v>
      </c>
      <c r="C133" s="15">
        <v>2010</v>
      </c>
      <c r="D133" s="36"/>
      <c r="E133" s="37" t="s">
        <v>11</v>
      </c>
      <c r="F133" s="38" t="s">
        <v>32</v>
      </c>
      <c r="G133" s="39" t="s">
        <v>32</v>
      </c>
      <c r="H133" s="40" t="s">
        <v>32</v>
      </c>
      <c r="I133" s="40" t="str">
        <f t="shared" si="3"/>
        <v>-</v>
      </c>
      <c r="J133" s="33"/>
      <c r="K133" s="34">
        <v>40269</v>
      </c>
      <c r="L133" s="14"/>
      <c r="M133" s="14"/>
      <c r="N133" s="14"/>
      <c r="O133" s="14"/>
      <c r="P133" s="14"/>
      <c r="Q133" s="14"/>
      <c r="R133" s="14"/>
      <c r="S133" s="35"/>
      <c r="T133" s="14"/>
    </row>
    <row r="134" spans="2:20" ht="12.75">
      <c r="B134" s="2">
        <v>5</v>
      </c>
      <c r="C134" s="15">
        <v>2010</v>
      </c>
      <c r="D134" s="36"/>
      <c r="E134" s="37" t="s">
        <v>12</v>
      </c>
      <c r="F134" s="38" t="s">
        <v>32</v>
      </c>
      <c r="G134" s="39" t="s">
        <v>32</v>
      </c>
      <c r="H134" s="40" t="s">
        <v>32</v>
      </c>
      <c r="I134" s="40" t="str">
        <f t="shared" si="3"/>
        <v>-</v>
      </c>
      <c r="J134" s="33"/>
      <c r="K134" s="34">
        <v>40299</v>
      </c>
      <c r="L134" s="14"/>
      <c r="M134" s="14"/>
      <c r="N134" s="14"/>
      <c r="O134" s="14"/>
      <c r="P134" s="14"/>
      <c r="Q134" s="14"/>
      <c r="R134" s="14"/>
      <c r="S134" s="35"/>
      <c r="T134" s="14"/>
    </row>
    <row r="135" spans="2:20" ht="12.75">
      <c r="B135" s="2">
        <v>6</v>
      </c>
      <c r="C135" s="15">
        <v>2010</v>
      </c>
      <c r="D135" s="36"/>
      <c r="E135" s="37" t="s">
        <v>13</v>
      </c>
      <c r="F135" s="38" t="s">
        <v>32</v>
      </c>
      <c r="G135" s="39" t="s">
        <v>32</v>
      </c>
      <c r="H135" s="40" t="s">
        <v>32</v>
      </c>
      <c r="I135" s="40" t="str">
        <f t="shared" si="3"/>
        <v>-</v>
      </c>
      <c r="J135" s="33"/>
      <c r="K135" s="34">
        <v>40330</v>
      </c>
      <c r="L135" s="14"/>
      <c r="M135" s="14"/>
      <c r="N135" s="14"/>
      <c r="O135" s="14"/>
      <c r="P135" s="14"/>
      <c r="Q135" s="14"/>
      <c r="R135" s="14"/>
      <c r="S135" s="35"/>
      <c r="T135" s="14"/>
    </row>
    <row r="136" spans="2:20" ht="12.75">
      <c r="B136" s="2">
        <v>7</v>
      </c>
      <c r="C136" s="15">
        <v>2010</v>
      </c>
      <c r="D136" s="36"/>
      <c r="E136" s="37" t="s">
        <v>14</v>
      </c>
      <c r="F136" s="38" t="s">
        <v>32</v>
      </c>
      <c r="G136" s="39" t="s">
        <v>32</v>
      </c>
      <c r="H136" s="40" t="s">
        <v>32</v>
      </c>
      <c r="I136" s="40" t="str">
        <f t="shared" si="3"/>
        <v>-</v>
      </c>
      <c r="J136" s="33"/>
      <c r="K136" s="34">
        <v>40360</v>
      </c>
      <c r="L136" s="14"/>
      <c r="M136" s="14"/>
      <c r="N136" s="14"/>
      <c r="O136" s="14"/>
      <c r="P136" s="14"/>
      <c r="Q136" s="14"/>
      <c r="R136" s="14"/>
      <c r="S136" s="35"/>
      <c r="T136" s="14"/>
    </row>
    <row r="137" spans="2:20" ht="12.75">
      <c r="B137" s="2">
        <v>8</v>
      </c>
      <c r="C137" s="15">
        <v>2010</v>
      </c>
      <c r="D137" s="36"/>
      <c r="E137" s="37" t="s">
        <v>15</v>
      </c>
      <c r="F137" s="38" t="s">
        <v>32</v>
      </c>
      <c r="G137" s="39" t="s">
        <v>32</v>
      </c>
      <c r="H137" s="40" t="s">
        <v>32</v>
      </c>
      <c r="I137" s="40" t="str">
        <f t="shared" si="3"/>
        <v>-</v>
      </c>
      <c r="J137" s="33"/>
      <c r="K137" s="34">
        <v>40391</v>
      </c>
      <c r="L137" s="14"/>
      <c r="M137" s="14"/>
      <c r="N137" s="14"/>
      <c r="O137" s="14"/>
      <c r="P137" s="14"/>
      <c r="Q137" s="14"/>
      <c r="R137" s="14"/>
      <c r="S137" s="35"/>
      <c r="T137" s="14"/>
    </row>
    <row r="138" spans="2:20" ht="12.75">
      <c r="B138" s="2">
        <v>9</v>
      </c>
      <c r="C138" s="15">
        <v>2010</v>
      </c>
      <c r="D138" s="36"/>
      <c r="E138" s="37" t="s">
        <v>16</v>
      </c>
      <c r="F138" s="38" t="s">
        <v>32</v>
      </c>
      <c r="G138" s="39" t="s">
        <v>32</v>
      </c>
      <c r="H138" s="40" t="s">
        <v>32</v>
      </c>
      <c r="I138" s="40" t="str">
        <f t="shared" si="3"/>
        <v>-</v>
      </c>
      <c r="J138" s="33"/>
      <c r="K138" s="34">
        <v>40422</v>
      </c>
      <c r="L138" s="14"/>
      <c r="M138" s="14"/>
      <c r="N138" s="14"/>
      <c r="O138" s="14"/>
      <c r="P138" s="14"/>
      <c r="Q138" s="14"/>
      <c r="R138" s="14"/>
      <c r="S138" s="35"/>
      <c r="T138" s="14"/>
    </row>
    <row r="139" spans="2:20" ht="12.75">
      <c r="B139" s="2">
        <v>10</v>
      </c>
      <c r="C139" s="15">
        <v>2010</v>
      </c>
      <c r="D139" s="36"/>
      <c r="E139" s="37" t="s">
        <v>17</v>
      </c>
      <c r="F139" s="38" t="s">
        <v>32</v>
      </c>
      <c r="G139" s="39" t="s">
        <v>32</v>
      </c>
      <c r="H139" s="40" t="s">
        <v>32</v>
      </c>
      <c r="I139" s="40" t="str">
        <f t="shared" si="3"/>
        <v>-</v>
      </c>
      <c r="J139" s="33"/>
      <c r="K139" s="34">
        <v>40452</v>
      </c>
      <c r="L139" s="14"/>
      <c r="M139" s="14"/>
      <c r="N139" s="14"/>
      <c r="O139" s="14"/>
      <c r="P139" s="14"/>
      <c r="Q139" s="14"/>
      <c r="R139" s="14"/>
      <c r="S139" s="35"/>
      <c r="T139" s="14"/>
    </row>
    <row r="140" spans="2:20" ht="12.75">
      <c r="B140" s="2">
        <v>11</v>
      </c>
      <c r="C140" s="15">
        <v>2010</v>
      </c>
      <c r="D140" s="36"/>
      <c r="E140" s="37" t="s">
        <v>18</v>
      </c>
      <c r="F140" s="38" t="s">
        <v>32</v>
      </c>
      <c r="G140" s="39" t="s">
        <v>32</v>
      </c>
      <c r="H140" s="40" t="s">
        <v>32</v>
      </c>
      <c r="I140" s="40" t="str">
        <f t="shared" si="3"/>
        <v>-</v>
      </c>
      <c r="J140" s="33"/>
      <c r="K140" s="34">
        <v>40483</v>
      </c>
      <c r="L140" s="14"/>
      <c r="M140" s="14"/>
      <c r="N140" s="14"/>
      <c r="O140" s="14"/>
      <c r="P140" s="14"/>
      <c r="Q140" s="14"/>
      <c r="R140" s="14"/>
      <c r="S140" s="35"/>
      <c r="T140" s="14"/>
    </row>
    <row r="141" spans="2:20" ht="13.5" thickBot="1">
      <c r="B141" s="2">
        <v>12</v>
      </c>
      <c r="C141" s="15">
        <v>2010</v>
      </c>
      <c r="D141" s="41"/>
      <c r="E141" s="42" t="s">
        <v>19</v>
      </c>
      <c r="F141" s="43" t="s">
        <v>32</v>
      </c>
      <c r="G141" s="44" t="s">
        <v>32</v>
      </c>
      <c r="H141" s="45" t="s">
        <v>32</v>
      </c>
      <c r="I141" s="45" t="str">
        <f t="shared" si="3"/>
        <v>-</v>
      </c>
      <c r="J141" s="33"/>
      <c r="K141" s="34">
        <v>40513</v>
      </c>
      <c r="L141" s="14"/>
      <c r="M141" s="14"/>
      <c r="N141" s="14"/>
      <c r="O141" s="14"/>
      <c r="P141" s="14"/>
      <c r="Q141" s="14"/>
      <c r="R141" s="14"/>
      <c r="S141" s="35"/>
      <c r="T141" s="14"/>
    </row>
    <row r="142" spans="3:20" ht="13.5" thickBot="1">
      <c r="C142" s="15"/>
      <c r="D142" s="46">
        <f>+D130</f>
        <v>2010</v>
      </c>
      <c r="E142" s="47"/>
      <c r="F142" s="53">
        <f>SUM(F130:F141)</f>
        <v>694.0909090909091</v>
      </c>
      <c r="G142" s="54">
        <f>SUM(G130:G141)</f>
        <v>285.8863636363636</v>
      </c>
      <c r="H142" s="55">
        <f>SUM(H130:H141)</f>
        <v>2630.836363636364</v>
      </c>
      <c r="I142" s="55">
        <f>SUM(I130:I141)</f>
        <v>3610.8136363636368</v>
      </c>
      <c r="J142" s="35"/>
      <c r="K142" s="14"/>
      <c r="L142" s="14"/>
      <c r="M142" s="14"/>
      <c r="N142" s="14"/>
      <c r="O142" s="14"/>
      <c r="P142" s="14"/>
      <c r="Q142" s="14"/>
      <c r="R142" s="14"/>
      <c r="S142" s="35"/>
      <c r="T142" s="14"/>
    </row>
    <row r="143" spans="3:20" ht="12.75"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3:20" ht="12.75"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3:20" ht="12.75"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3:20" ht="15.75">
      <c r="C146" s="13" t="s">
        <v>28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3:20" ht="13.5" thickBot="1"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3:20" ht="12.75">
      <c r="C148" s="15"/>
      <c r="D148" s="16" t="s">
        <v>1</v>
      </c>
      <c r="E148" s="17" t="s">
        <v>2</v>
      </c>
      <c r="F148" s="56" t="s">
        <v>21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3:20" ht="13.5" thickBot="1">
      <c r="C149" s="15"/>
      <c r="D149" s="21"/>
      <c r="E149" s="22"/>
      <c r="F149" s="70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2:20" ht="12.75">
      <c r="B150" s="2">
        <v>1</v>
      </c>
      <c r="C150" s="15">
        <v>2009</v>
      </c>
      <c r="D150" s="28">
        <v>2009</v>
      </c>
      <c r="E150" s="29" t="s">
        <v>8</v>
      </c>
      <c r="F150" s="71">
        <v>115.71428571428571</v>
      </c>
      <c r="G150" s="33">
        <v>2009</v>
      </c>
      <c r="H150" s="34">
        <v>39814</v>
      </c>
      <c r="I150" s="33">
        <v>2009</v>
      </c>
      <c r="J150" s="34">
        <v>39448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2:20" ht="12.75">
      <c r="B151" s="2">
        <v>2</v>
      </c>
      <c r="C151" s="15">
        <v>2009</v>
      </c>
      <c r="D151" s="36"/>
      <c r="E151" s="37" t="s">
        <v>9</v>
      </c>
      <c r="F151" s="72">
        <v>107.1</v>
      </c>
      <c r="G151" s="33"/>
      <c r="H151" s="34">
        <v>39845</v>
      </c>
      <c r="I151" s="33"/>
      <c r="J151" s="34">
        <v>39479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2:20" ht="12.75">
      <c r="B152" s="2">
        <v>3</v>
      </c>
      <c r="C152" s="15">
        <v>2009</v>
      </c>
      <c r="D152" s="36"/>
      <c r="E152" s="37" t="s">
        <v>10</v>
      </c>
      <c r="F152" s="72">
        <v>104.5</v>
      </c>
      <c r="G152" s="33"/>
      <c r="H152" s="34">
        <v>39873</v>
      </c>
      <c r="I152" s="33"/>
      <c r="J152" s="34">
        <v>39508</v>
      </c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2:20" ht="12.75">
      <c r="B153" s="2">
        <v>4</v>
      </c>
      <c r="C153" s="15">
        <v>2009</v>
      </c>
      <c r="D153" s="36"/>
      <c r="E153" s="37" t="s">
        <v>11</v>
      </c>
      <c r="F153" s="72">
        <v>133.38095238095238</v>
      </c>
      <c r="G153" s="33"/>
      <c r="H153" s="34">
        <v>39904</v>
      </c>
      <c r="I153" s="33"/>
      <c r="J153" s="34">
        <v>39539</v>
      </c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0" ht="12.75">
      <c r="B154" s="2">
        <v>5</v>
      </c>
      <c r="C154" s="15">
        <v>2009</v>
      </c>
      <c r="D154" s="36"/>
      <c r="E154" s="37" t="s">
        <v>12</v>
      </c>
      <c r="F154" s="72">
        <v>136.21052631578948</v>
      </c>
      <c r="G154" s="33"/>
      <c r="H154" s="34">
        <v>39934</v>
      </c>
      <c r="I154" s="33"/>
      <c r="J154" s="34">
        <v>39569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0" ht="12.75">
      <c r="B155" s="2">
        <v>6</v>
      </c>
      <c r="C155" s="15">
        <v>2009</v>
      </c>
      <c r="D155" s="36"/>
      <c r="E155" s="37" t="s">
        <v>13</v>
      </c>
      <c r="F155" s="72">
        <v>109.9047619047619</v>
      </c>
      <c r="G155" s="33"/>
      <c r="H155" s="34">
        <v>39965</v>
      </c>
      <c r="I155" s="33"/>
      <c r="J155" s="34">
        <v>39600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20" ht="12.75">
      <c r="B156" s="2">
        <v>7</v>
      </c>
      <c r="C156" s="15">
        <v>2009</v>
      </c>
      <c r="D156" s="36"/>
      <c r="E156" s="37" t="s">
        <v>14</v>
      </c>
      <c r="F156" s="72">
        <v>111.5</v>
      </c>
      <c r="G156" s="33"/>
      <c r="H156" s="34">
        <v>39995</v>
      </c>
      <c r="I156" s="33"/>
      <c r="J156" s="34">
        <v>39630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2:20" ht="12.75">
      <c r="B157" s="2">
        <v>8</v>
      </c>
      <c r="C157" s="15">
        <v>2009</v>
      </c>
      <c r="D157" s="36"/>
      <c r="E157" s="37" t="s">
        <v>15</v>
      </c>
      <c r="F157" s="72">
        <v>85.95238095238095</v>
      </c>
      <c r="G157" s="33"/>
      <c r="H157" s="34">
        <v>40026</v>
      </c>
      <c r="I157" s="33"/>
      <c r="J157" s="34">
        <v>39661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2:20" ht="12.75">
      <c r="B158" s="2">
        <v>9</v>
      </c>
      <c r="C158" s="15">
        <v>2009</v>
      </c>
      <c r="D158" s="36"/>
      <c r="E158" s="37" t="s">
        <v>16</v>
      </c>
      <c r="F158" s="72">
        <v>112.9047619047619</v>
      </c>
      <c r="G158" s="33"/>
      <c r="H158" s="34">
        <v>40057</v>
      </c>
      <c r="I158" s="33"/>
      <c r="J158" s="34">
        <v>39692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2:20" ht="12.75">
      <c r="B159" s="2">
        <v>10</v>
      </c>
      <c r="C159" s="15">
        <v>2009</v>
      </c>
      <c r="D159" s="36"/>
      <c r="E159" s="37" t="s">
        <v>17</v>
      </c>
      <c r="F159" s="72">
        <v>85.19047619047619</v>
      </c>
      <c r="G159" s="33"/>
      <c r="H159" s="34">
        <v>40087</v>
      </c>
      <c r="I159" s="33"/>
      <c r="J159" s="34">
        <v>39722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2:20" ht="12.75">
      <c r="B160" s="2">
        <v>11</v>
      </c>
      <c r="C160" s="15">
        <v>2009</v>
      </c>
      <c r="D160" s="36"/>
      <c r="E160" s="37" t="s">
        <v>18</v>
      </c>
      <c r="F160" s="72">
        <v>48.857142857142854</v>
      </c>
      <c r="G160" s="33"/>
      <c r="H160" s="34">
        <v>40118</v>
      </c>
      <c r="I160" s="33"/>
      <c r="J160" s="34">
        <v>39753</v>
      </c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2:20" ht="13.5" thickBot="1">
      <c r="B161" s="2">
        <v>12</v>
      </c>
      <c r="C161" s="15">
        <v>2009</v>
      </c>
      <c r="D161" s="41"/>
      <c r="E161" s="42" t="s">
        <v>19</v>
      </c>
      <c r="F161" s="73">
        <v>53.3</v>
      </c>
      <c r="G161" s="33"/>
      <c r="H161" s="34">
        <v>40148</v>
      </c>
      <c r="I161" s="33"/>
      <c r="J161" s="34">
        <v>39783</v>
      </c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3:20" ht="13.5" thickBot="1">
      <c r="C162" s="15"/>
      <c r="D162" s="46">
        <f>+D150</f>
        <v>2009</v>
      </c>
      <c r="E162" s="47"/>
      <c r="F162" s="74">
        <f>SUM(F150:F161)</f>
        <v>1204.5152882205514</v>
      </c>
      <c r="G162" s="51"/>
      <c r="H162" s="52"/>
      <c r="I162" s="51"/>
      <c r="J162" s="52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2:20" ht="12.75">
      <c r="B163" s="2">
        <v>1</v>
      </c>
      <c r="C163" s="15">
        <v>2010</v>
      </c>
      <c r="D163" s="28">
        <v>2010</v>
      </c>
      <c r="E163" s="29" t="s">
        <v>8</v>
      </c>
      <c r="F163" s="75">
        <v>46.25</v>
      </c>
      <c r="G163" s="33">
        <v>2010</v>
      </c>
      <c r="H163" s="34">
        <v>40179</v>
      </c>
      <c r="I163" s="33">
        <v>2010</v>
      </c>
      <c r="J163" s="34">
        <v>39814</v>
      </c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2:20" ht="12.75">
      <c r="B164" s="2">
        <v>2</v>
      </c>
      <c r="C164" s="15">
        <v>2010</v>
      </c>
      <c r="D164" s="36"/>
      <c r="E164" s="37" t="s">
        <v>9</v>
      </c>
      <c r="F164" s="76">
        <v>33.85</v>
      </c>
      <c r="G164" s="33"/>
      <c r="H164" s="34">
        <v>40210</v>
      </c>
      <c r="I164" s="33"/>
      <c r="J164" s="34">
        <v>39845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2:20" ht="12.75">
      <c r="B165" s="2">
        <v>3</v>
      </c>
      <c r="C165" s="15">
        <v>2010</v>
      </c>
      <c r="D165" s="36"/>
      <c r="E165" s="37" t="s">
        <v>10</v>
      </c>
      <c r="F165" s="76">
        <v>50.59090909090909</v>
      </c>
      <c r="G165" s="33"/>
      <c r="H165" s="34">
        <v>40238</v>
      </c>
      <c r="I165" s="33"/>
      <c r="J165" s="34">
        <v>39873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2:20" ht="12.75">
      <c r="B166" s="2">
        <v>4</v>
      </c>
      <c r="C166" s="15">
        <v>2010</v>
      </c>
      <c r="D166" s="36"/>
      <c r="E166" s="37" t="s">
        <v>11</v>
      </c>
      <c r="F166" s="76" t="s">
        <v>32</v>
      </c>
      <c r="G166" s="33"/>
      <c r="H166" s="34">
        <v>40269</v>
      </c>
      <c r="I166" s="33"/>
      <c r="J166" s="34">
        <v>39904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2:20" ht="12.75">
      <c r="B167" s="2">
        <v>5</v>
      </c>
      <c r="C167" s="15">
        <v>2010</v>
      </c>
      <c r="D167" s="36"/>
      <c r="E167" s="37" t="s">
        <v>12</v>
      </c>
      <c r="F167" s="76" t="s">
        <v>32</v>
      </c>
      <c r="G167" s="33"/>
      <c r="H167" s="34">
        <v>40299</v>
      </c>
      <c r="I167" s="33"/>
      <c r="J167" s="34">
        <v>39934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2:20" ht="12.75">
      <c r="B168" s="2">
        <v>6</v>
      </c>
      <c r="C168" s="15">
        <v>2010</v>
      </c>
      <c r="D168" s="36"/>
      <c r="E168" s="37" t="s">
        <v>13</v>
      </c>
      <c r="F168" s="76" t="s">
        <v>32</v>
      </c>
      <c r="G168" s="33"/>
      <c r="H168" s="34">
        <v>40330</v>
      </c>
      <c r="I168" s="33"/>
      <c r="J168" s="34">
        <v>39965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2:20" ht="12.75">
      <c r="B169" s="2">
        <v>7</v>
      </c>
      <c r="C169" s="15">
        <v>2010</v>
      </c>
      <c r="D169" s="36"/>
      <c r="E169" s="37" t="s">
        <v>14</v>
      </c>
      <c r="F169" s="76" t="s">
        <v>32</v>
      </c>
      <c r="G169" s="33"/>
      <c r="H169" s="34">
        <v>40360</v>
      </c>
      <c r="I169" s="33"/>
      <c r="J169" s="34">
        <v>39995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2:10" ht="12.75">
      <c r="B170" s="2">
        <v>8</v>
      </c>
      <c r="C170" s="15">
        <v>2010</v>
      </c>
      <c r="D170" s="36"/>
      <c r="E170" s="37" t="s">
        <v>15</v>
      </c>
      <c r="F170" s="76" t="s">
        <v>32</v>
      </c>
      <c r="G170" s="33"/>
      <c r="H170" s="34">
        <v>40391</v>
      </c>
      <c r="I170" s="33"/>
      <c r="J170" s="34">
        <v>40026</v>
      </c>
    </row>
    <row r="171" spans="2:10" ht="12.75">
      <c r="B171" s="2">
        <v>9</v>
      </c>
      <c r="C171" s="15">
        <v>2010</v>
      </c>
      <c r="D171" s="36"/>
      <c r="E171" s="37" t="s">
        <v>16</v>
      </c>
      <c r="F171" s="76" t="s">
        <v>32</v>
      </c>
      <c r="G171" s="33"/>
      <c r="H171" s="34">
        <v>40422</v>
      </c>
      <c r="I171" s="33"/>
      <c r="J171" s="34">
        <v>40057</v>
      </c>
    </row>
    <row r="172" spans="2:10" ht="12.75">
      <c r="B172" s="2">
        <v>10</v>
      </c>
      <c r="C172" s="15">
        <v>2010</v>
      </c>
      <c r="D172" s="36"/>
      <c r="E172" s="37" t="s">
        <v>17</v>
      </c>
      <c r="F172" s="76" t="s">
        <v>32</v>
      </c>
      <c r="G172" s="33"/>
      <c r="H172" s="34">
        <v>40452</v>
      </c>
      <c r="I172" s="33"/>
      <c r="J172" s="34">
        <v>40087</v>
      </c>
    </row>
    <row r="173" spans="2:10" ht="12.75">
      <c r="B173" s="2">
        <v>11</v>
      </c>
      <c r="C173" s="15">
        <v>2010</v>
      </c>
      <c r="D173" s="36"/>
      <c r="E173" s="37" t="s">
        <v>18</v>
      </c>
      <c r="F173" s="76" t="s">
        <v>32</v>
      </c>
      <c r="G173" s="33"/>
      <c r="H173" s="34">
        <v>40483</v>
      </c>
      <c r="I173" s="33"/>
      <c r="J173" s="34">
        <v>40118</v>
      </c>
    </row>
    <row r="174" spans="2:10" ht="13.5" thickBot="1">
      <c r="B174" s="2">
        <v>12</v>
      </c>
      <c r="C174" s="15">
        <v>2010</v>
      </c>
      <c r="D174" s="41"/>
      <c r="E174" s="42" t="s">
        <v>19</v>
      </c>
      <c r="F174" s="77" t="s">
        <v>32</v>
      </c>
      <c r="G174" s="33"/>
      <c r="H174" s="34">
        <v>40513</v>
      </c>
      <c r="I174" s="33"/>
      <c r="J174" s="34">
        <v>40148</v>
      </c>
    </row>
    <row r="175" spans="4:6" ht="13.5" thickBot="1">
      <c r="D175" s="46">
        <f>+D163</f>
        <v>2010</v>
      </c>
      <c r="E175" s="47"/>
      <c r="F175" s="78">
        <f>SUM(F163:F174)</f>
        <v>130.6909090909091</v>
      </c>
    </row>
    <row r="179" ht="15.75">
      <c r="C179" s="13" t="s">
        <v>29</v>
      </c>
    </row>
    <row r="180" ht="13.5" thickBot="1"/>
    <row r="181" spans="4:19" ht="13.5" thickBot="1">
      <c r="D181" s="16" t="s">
        <v>1</v>
      </c>
      <c r="E181" s="17" t="s">
        <v>2</v>
      </c>
      <c r="F181" s="64" t="s">
        <v>23</v>
      </c>
      <c r="G181" s="6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4:19" ht="13.5" thickBot="1">
      <c r="D182" s="21"/>
      <c r="E182" s="22"/>
      <c r="F182" s="66" t="s">
        <v>24</v>
      </c>
      <c r="G182" s="66" t="s">
        <v>25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2:19" ht="12.75">
      <c r="B183" s="2">
        <v>1</v>
      </c>
      <c r="C183" s="15">
        <v>2009</v>
      </c>
      <c r="D183" s="28">
        <v>2009</v>
      </c>
      <c r="E183" s="29" t="s">
        <v>8</v>
      </c>
      <c r="F183" s="32">
        <v>157.04761904761904</v>
      </c>
      <c r="G183" s="32">
        <v>833.9047619047619</v>
      </c>
      <c r="I183" s="33">
        <v>2009</v>
      </c>
      <c r="J183" s="34">
        <v>39814</v>
      </c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2:19" ht="12.75">
      <c r="B184" s="2">
        <v>2</v>
      </c>
      <c r="C184" s="15">
        <v>2009</v>
      </c>
      <c r="D184" s="36"/>
      <c r="E184" s="37" t="s">
        <v>9</v>
      </c>
      <c r="F184" s="40">
        <v>172.15</v>
      </c>
      <c r="G184" s="40">
        <v>779.45</v>
      </c>
      <c r="I184" s="33"/>
      <c r="J184" s="34">
        <v>39845</v>
      </c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2:19" ht="12.75">
      <c r="B185" s="2">
        <v>3</v>
      </c>
      <c r="C185" s="15">
        <v>2009</v>
      </c>
      <c r="D185" s="36"/>
      <c r="E185" s="37" t="s">
        <v>10</v>
      </c>
      <c r="F185" s="40">
        <v>145.27272727272728</v>
      </c>
      <c r="G185" s="40">
        <v>754.1818181818181</v>
      </c>
      <c r="I185" s="33"/>
      <c r="J185" s="34">
        <v>39873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2:19" ht="12.75">
      <c r="B186" s="2">
        <v>4</v>
      </c>
      <c r="C186" s="15">
        <v>2009</v>
      </c>
      <c r="D186" s="36"/>
      <c r="E186" s="37" t="s">
        <v>11</v>
      </c>
      <c r="F186" s="40">
        <v>227.9047619047619</v>
      </c>
      <c r="G186" s="40">
        <v>985.2857142857143</v>
      </c>
      <c r="I186" s="33"/>
      <c r="J186" s="34">
        <v>39904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2:19" ht="12.75">
      <c r="B187" s="2">
        <v>5</v>
      </c>
      <c r="C187" s="15">
        <v>2009</v>
      </c>
      <c r="D187" s="36"/>
      <c r="E187" s="37" t="s">
        <v>12</v>
      </c>
      <c r="F187" s="40">
        <v>232.21052631578948</v>
      </c>
      <c r="G187" s="40">
        <v>1003</v>
      </c>
      <c r="I187" s="33"/>
      <c r="J187" s="34">
        <v>39934</v>
      </c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2:19" ht="12.75">
      <c r="B188" s="2">
        <v>6</v>
      </c>
      <c r="C188" s="15">
        <v>2009</v>
      </c>
      <c r="D188" s="36"/>
      <c r="E188" s="37" t="s">
        <v>13</v>
      </c>
      <c r="F188" s="40">
        <v>183.33333333333334</v>
      </c>
      <c r="G188" s="40">
        <v>803.3809523809524</v>
      </c>
      <c r="I188" s="33"/>
      <c r="J188" s="34">
        <v>39965</v>
      </c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2:19" ht="12.75">
      <c r="B189" s="2">
        <v>7</v>
      </c>
      <c r="C189" s="15">
        <v>2009</v>
      </c>
      <c r="D189" s="36"/>
      <c r="E189" s="37" t="s">
        <v>14</v>
      </c>
      <c r="F189" s="40">
        <v>183.6818181818182</v>
      </c>
      <c r="G189" s="40">
        <v>842.8636363636364</v>
      </c>
      <c r="I189" s="33"/>
      <c r="J189" s="34">
        <v>39995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2:19" ht="12.75">
      <c r="B190" s="2">
        <v>8</v>
      </c>
      <c r="C190" s="15">
        <v>2009</v>
      </c>
      <c r="D190" s="36"/>
      <c r="E190" s="37" t="s">
        <v>15</v>
      </c>
      <c r="F190" s="40">
        <v>148.9047619047619</v>
      </c>
      <c r="G190" s="40">
        <v>640.6666666666666</v>
      </c>
      <c r="I190" s="33"/>
      <c r="J190" s="34">
        <v>40026</v>
      </c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2:19" ht="12.75">
      <c r="B191" s="2">
        <v>9</v>
      </c>
      <c r="C191" s="15">
        <v>2009</v>
      </c>
      <c r="D191" s="36"/>
      <c r="E191" s="37" t="s">
        <v>16</v>
      </c>
      <c r="F191" s="40">
        <v>134.57142857142858</v>
      </c>
      <c r="G191" s="40">
        <v>769.952380952381</v>
      </c>
      <c r="I191" s="33"/>
      <c r="J191" s="34">
        <v>40057</v>
      </c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2:19" ht="12.75">
      <c r="B192" s="2">
        <v>10</v>
      </c>
      <c r="C192" s="15">
        <v>2009</v>
      </c>
      <c r="D192" s="36"/>
      <c r="E192" s="37" t="s">
        <v>17</v>
      </c>
      <c r="F192" s="40">
        <v>114.42857142857143</v>
      </c>
      <c r="G192" s="40">
        <v>612.3809523809524</v>
      </c>
      <c r="I192" s="33"/>
      <c r="J192" s="34">
        <v>40087</v>
      </c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2:19" ht="12.75">
      <c r="B193" s="2">
        <v>11</v>
      </c>
      <c r="C193" s="15">
        <v>2009</v>
      </c>
      <c r="D193" s="36"/>
      <c r="E193" s="37" t="s">
        <v>18</v>
      </c>
      <c r="F193" s="40">
        <v>86.61904761904762</v>
      </c>
      <c r="G193" s="40">
        <v>352.1904761904762</v>
      </c>
      <c r="I193" s="33"/>
      <c r="J193" s="34">
        <v>40118</v>
      </c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2:19" ht="13.5" thickBot="1">
      <c r="B194" s="2">
        <v>12</v>
      </c>
      <c r="C194" s="15">
        <v>2009</v>
      </c>
      <c r="D194" s="41"/>
      <c r="E194" s="42" t="s">
        <v>19</v>
      </c>
      <c r="F194" s="45">
        <v>76.75</v>
      </c>
      <c r="G194" s="45">
        <v>381.25</v>
      </c>
      <c r="I194" s="33"/>
      <c r="J194" s="34">
        <v>40148</v>
      </c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3:19" ht="13.5" thickBot="1">
      <c r="C195" s="15"/>
      <c r="D195" s="46">
        <f>+D183</f>
        <v>2009</v>
      </c>
      <c r="E195" s="47"/>
      <c r="F195" s="50">
        <f>SUM(F183:F194)</f>
        <v>1862.8745955798588</v>
      </c>
      <c r="G195" s="50">
        <f>SUM(G183:G194)</f>
        <v>8758.50735930736</v>
      </c>
      <c r="I195" s="51"/>
      <c r="J195" s="52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2:19" ht="12.75">
      <c r="B196" s="2">
        <v>1</v>
      </c>
      <c r="C196" s="15">
        <v>2010</v>
      </c>
      <c r="D196" s="28">
        <v>2010</v>
      </c>
      <c r="E196" s="29" t="s">
        <v>8</v>
      </c>
      <c r="F196" s="32">
        <v>60.75</v>
      </c>
      <c r="G196" s="32">
        <v>342.4</v>
      </c>
      <c r="I196" s="33">
        <v>2010</v>
      </c>
      <c r="J196" s="34">
        <v>40179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2:19" ht="12.75">
      <c r="B197" s="2">
        <v>2</v>
      </c>
      <c r="C197" s="15">
        <v>2010</v>
      </c>
      <c r="D197" s="36"/>
      <c r="E197" s="37" t="s">
        <v>9</v>
      </c>
      <c r="F197" s="40">
        <v>50.2</v>
      </c>
      <c r="G197" s="40">
        <v>248.65</v>
      </c>
      <c r="I197" s="33"/>
      <c r="J197" s="34">
        <v>40210</v>
      </c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2:19" ht="12.75">
      <c r="B198" s="2">
        <v>3</v>
      </c>
      <c r="C198" s="15">
        <v>2010</v>
      </c>
      <c r="D198" s="36"/>
      <c r="E198" s="37" t="s">
        <v>10</v>
      </c>
      <c r="F198" s="40">
        <v>62.59090909090909</v>
      </c>
      <c r="G198" s="40">
        <v>347.3636363636364</v>
      </c>
      <c r="I198" s="33"/>
      <c r="J198" s="34">
        <v>40238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2:19" ht="12.75">
      <c r="B199" s="2">
        <v>4</v>
      </c>
      <c r="C199" s="15">
        <v>2010</v>
      </c>
      <c r="D199" s="36"/>
      <c r="E199" s="37" t="s">
        <v>11</v>
      </c>
      <c r="F199" s="40" t="s">
        <v>32</v>
      </c>
      <c r="G199" s="40" t="s">
        <v>32</v>
      </c>
      <c r="I199" s="33"/>
      <c r="J199" s="34">
        <v>40269</v>
      </c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2:19" ht="12.75">
      <c r="B200" s="2">
        <v>5</v>
      </c>
      <c r="C200" s="15">
        <v>2010</v>
      </c>
      <c r="D200" s="36"/>
      <c r="E200" s="37" t="s">
        <v>12</v>
      </c>
      <c r="F200" s="40" t="s">
        <v>32</v>
      </c>
      <c r="G200" s="40" t="s">
        <v>32</v>
      </c>
      <c r="I200" s="33"/>
      <c r="J200" s="34">
        <v>40299</v>
      </c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2:19" ht="12.75">
      <c r="B201" s="2">
        <v>6</v>
      </c>
      <c r="C201" s="15">
        <v>2010</v>
      </c>
      <c r="D201" s="36"/>
      <c r="E201" s="37" t="s">
        <v>13</v>
      </c>
      <c r="F201" s="40" t="s">
        <v>32</v>
      </c>
      <c r="G201" s="40" t="s">
        <v>32</v>
      </c>
      <c r="I201" s="33"/>
      <c r="J201" s="34">
        <v>40330</v>
      </c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2:19" ht="12.75">
      <c r="B202" s="2">
        <v>7</v>
      </c>
      <c r="C202" s="15">
        <v>2010</v>
      </c>
      <c r="D202" s="36"/>
      <c r="E202" s="37" t="s">
        <v>14</v>
      </c>
      <c r="F202" s="40" t="s">
        <v>32</v>
      </c>
      <c r="G202" s="40" t="s">
        <v>32</v>
      </c>
      <c r="I202" s="33"/>
      <c r="J202" s="34">
        <v>40360</v>
      </c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2:10" ht="12.75">
      <c r="B203" s="2">
        <v>8</v>
      </c>
      <c r="C203" s="15">
        <v>2010</v>
      </c>
      <c r="D203" s="36"/>
      <c r="E203" s="37" t="s">
        <v>15</v>
      </c>
      <c r="F203" s="40" t="s">
        <v>32</v>
      </c>
      <c r="G203" s="40" t="s">
        <v>32</v>
      </c>
      <c r="I203" s="33"/>
      <c r="J203" s="34">
        <v>40391</v>
      </c>
    </row>
    <row r="204" spans="2:10" ht="12.75">
      <c r="B204" s="2">
        <v>9</v>
      </c>
      <c r="C204" s="15">
        <v>2010</v>
      </c>
      <c r="D204" s="36"/>
      <c r="E204" s="37" t="s">
        <v>16</v>
      </c>
      <c r="F204" s="40" t="s">
        <v>32</v>
      </c>
      <c r="G204" s="40" t="s">
        <v>32</v>
      </c>
      <c r="I204" s="33"/>
      <c r="J204" s="34">
        <v>40422</v>
      </c>
    </row>
    <row r="205" spans="2:10" ht="12.75">
      <c r="B205" s="2">
        <v>10</v>
      </c>
      <c r="C205" s="15">
        <v>2010</v>
      </c>
      <c r="D205" s="36"/>
      <c r="E205" s="37" t="s">
        <v>17</v>
      </c>
      <c r="F205" s="40" t="s">
        <v>32</v>
      </c>
      <c r="G205" s="40" t="s">
        <v>32</v>
      </c>
      <c r="I205" s="33"/>
      <c r="J205" s="34">
        <v>40452</v>
      </c>
    </row>
    <row r="206" spans="2:10" ht="12.75">
      <c r="B206" s="2">
        <v>11</v>
      </c>
      <c r="C206" s="15">
        <v>2010</v>
      </c>
      <c r="D206" s="36"/>
      <c r="E206" s="37" t="s">
        <v>18</v>
      </c>
      <c r="F206" s="40" t="s">
        <v>32</v>
      </c>
      <c r="G206" s="40" t="s">
        <v>32</v>
      </c>
      <c r="I206" s="33"/>
      <c r="J206" s="34">
        <v>40483</v>
      </c>
    </row>
    <row r="207" spans="2:10" ht="13.5" thickBot="1">
      <c r="B207" s="2">
        <v>12</v>
      </c>
      <c r="C207" s="15">
        <v>2010</v>
      </c>
      <c r="D207" s="41"/>
      <c r="E207" s="42" t="s">
        <v>19</v>
      </c>
      <c r="F207" s="45" t="s">
        <v>32</v>
      </c>
      <c r="G207" s="45" t="s">
        <v>32</v>
      </c>
      <c r="I207" s="33"/>
      <c r="J207" s="34">
        <v>40513</v>
      </c>
    </row>
    <row r="208" spans="4:7" ht="13.5" thickBot="1">
      <c r="D208" s="46">
        <v>2010</v>
      </c>
      <c r="E208" s="47"/>
      <c r="F208" s="55">
        <f>SUM(F196:F207)</f>
        <v>173.5409090909091</v>
      </c>
      <c r="G208" s="55">
        <f>SUM(G196:G207)</f>
        <v>938.4136363636363</v>
      </c>
    </row>
    <row r="209" ht="12.75">
      <c r="D209" s="1" t="s">
        <v>26</v>
      </c>
    </row>
  </sheetData>
  <mergeCells count="66"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  <mergeCell ref="D163:D174"/>
    <mergeCell ref="G163:G174"/>
    <mergeCell ref="D175:E175"/>
    <mergeCell ref="D181:D182"/>
    <mergeCell ref="E181:E182"/>
    <mergeCell ref="F181:G181"/>
    <mergeCell ref="D150:D161"/>
    <mergeCell ref="G150:G161"/>
    <mergeCell ref="D162:E162"/>
    <mergeCell ref="G162:H162"/>
    <mergeCell ref="D142:E142"/>
    <mergeCell ref="D148:D149"/>
    <mergeCell ref="E148:E149"/>
    <mergeCell ref="F148:F149"/>
    <mergeCell ref="D129:E129"/>
    <mergeCell ref="J129:K129"/>
    <mergeCell ref="D130:D141"/>
    <mergeCell ref="J130:J141"/>
    <mergeCell ref="F115:H115"/>
    <mergeCell ref="I115:I116"/>
    <mergeCell ref="D117:D128"/>
    <mergeCell ref="J117:J128"/>
    <mergeCell ref="D46:D57"/>
    <mergeCell ref="D115:D116"/>
    <mergeCell ref="E115:E116"/>
    <mergeCell ref="D58:E58"/>
    <mergeCell ref="D59:D70"/>
    <mergeCell ref="D71:E71"/>
    <mergeCell ref="D104:E104"/>
    <mergeCell ref="D92:D103"/>
    <mergeCell ref="C2:T3"/>
    <mergeCell ref="J13:J24"/>
    <mergeCell ref="J25:K25"/>
    <mergeCell ref="J26:J37"/>
    <mergeCell ref="I11:I12"/>
    <mergeCell ref="D13:D24"/>
    <mergeCell ref="D26:D37"/>
    <mergeCell ref="I92:I103"/>
    <mergeCell ref="D79:D90"/>
    <mergeCell ref="I79:I90"/>
    <mergeCell ref="D91:E91"/>
    <mergeCell ref="I91:J91"/>
    <mergeCell ref="G59:G70"/>
    <mergeCell ref="D77:D78"/>
    <mergeCell ref="E77:E78"/>
    <mergeCell ref="F77:G77"/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2010-04-14T20:59:28Z</dcterms:created>
  <dcterms:modified xsi:type="dcterms:W3CDTF">2010-04-14T21:01:20Z</dcterms:modified>
  <cp:category/>
  <cp:version/>
  <cp:contentType/>
  <cp:contentStatus/>
</cp:coreProperties>
</file>