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760" activeTab="0"/>
  </bookViews>
  <sheets>
    <sheet name="Ago09" sheetId="1" r:id="rId1"/>
  </sheets>
  <definedNames>
    <definedName name="_xlnm.Print_Area" localSheetId="0">'Ago09'!$A$1:$T$209</definedName>
  </definedNames>
  <calcPr fullCalcOnLoad="1"/>
</workbook>
</file>

<file path=xl/sharedStrings.xml><?xml version="1.0" encoding="utf-8"?>
<sst xmlns="http://schemas.openxmlformats.org/spreadsheetml/2006/main" count="220" uniqueCount="33">
  <si>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AGOSTO 2009</t>
    </r>
  </si>
  <si>
    <t>Número de operaciones mensuales libres de pagos procesadas</t>
  </si>
  <si>
    <t>Año</t>
  </si>
  <si>
    <t>Mes</t>
  </si>
  <si>
    <t>Transferencias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</si>
  <si>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</si>
  <si>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</si>
  <si>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</si>
  <si>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</si>
  <si>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</si>
  <si>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</si>
  <si>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</si>
  <si>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</si>
  <si>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</si>
  <si>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</si>
  <si>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</si>
  <si>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</si>
  <si>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</si>
  <si>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</si>
  <si>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</si>
  <si>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</si>
  <si>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Pactos</t>
  </si>
  <si>
    <t>-</t>
  </si>
  <si>
    <t>FLI</t>
  </si>
  <si>
    <t>Archivos</t>
  </si>
  <si>
    <t>Registros</t>
  </si>
  <si>
    <t>(*) Los Archivos FLI pueden contener uno o más registros (operaciones)</t>
  </si>
  <si>
    <t>Número de operaciones mensuales de pactos procesadas</t>
  </si>
  <si>
    <t>Número de operaciones mensuales de financiamiento de líquidez intradía (FLI) procesadas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</si>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</sst>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\ * #,##0.00_-;\-[$€-2]\ * #,##0.00_-;_-[$€-2]\ * &quot;-&quot;??_-"/>
    <numFmt numFmtId="171" formatCode="_-* #,##0_-;\-* #,##0_-;_-* &quot;-&quot;??_-;_-@_-"/>
    <numFmt numFmtId="172" formatCode="_-* #,##0.000_-;\-* #,##0.000_-;_-* &quot;-&quot;??_-;_-@_-"/>
    <numFmt numFmtId="173" formatCode="_-* #,##0.00\ _p_t_a_-;\-* #,##0.00\ _p_t_a_-;_-* &quot;-&quot;??\ _p_t_a_-;_-@_-"/>
    <numFmt numFmtId="174" formatCode="mmmm"/>
    <numFmt numFmtId="175" formatCode="_-* #,##0\ _p_t_a_-;\-* #,##0\ _p_t_a_-;_-* &quot;-&quot;??\ _p_t_a_-;_-@_-"/>
    <numFmt numFmtId="176" formatCode="#,##0_ ;\-#,##0\ "/>
    <numFmt numFmtId="177" formatCode="mmm"/>
    <numFmt numFmtId="178" formatCode="_-* #,##0.0\ _p_t_a_-;\-* #,##0.0\ _p_t_a_-;_-* &quot;-&quot;??\ _p_t_a_-;_-@_-"/>
    <numFmt numFmtId="179" formatCode="_-* #,##0.000\ _p_t_a_-;\-* #,##0.000\ _p_t_a_-;_-* &quot;-&quot;??\ _p_t_a_-;_-@_-"/>
  </numFmts>
  <fonts count="2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b/>
      <sz val="16"/>
      <name val="Arial"/>
      <family val="0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175" fontId="6" fillId="0" borderId="5" xfId="20" applyNumberFormat="1" applyFont="1" applyBorder="1" applyAlignment="1">
      <alignment horizontal="center"/>
    </xf>
    <xf numFmtId="175" fontId="6" fillId="0" borderId="6" xfId="20" applyNumberFormat="1" applyFont="1" applyBorder="1" applyAlignment="1">
      <alignment horizontal="center"/>
    </xf>
    <xf numFmtId="175" fontId="6" fillId="0" borderId="4" xfId="20" applyNumberFormat="1" applyFont="1" applyBorder="1" applyAlignment="1">
      <alignment horizontal="center"/>
    </xf>
    <xf numFmtId="177" fontId="5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175" fontId="6" fillId="0" borderId="8" xfId="20" applyNumberFormat="1" applyFont="1" applyBorder="1" applyAlignment="1">
      <alignment horizontal="center"/>
    </xf>
    <xf numFmtId="175" fontId="6" fillId="0" borderId="9" xfId="20" applyNumberFormat="1" applyFont="1" applyBorder="1" applyAlignment="1">
      <alignment horizontal="center"/>
    </xf>
    <xf numFmtId="175" fontId="6" fillId="0" borderId="7" xfId="2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75" fontId="6" fillId="0" borderId="11" xfId="20" applyNumberFormat="1" applyFont="1" applyBorder="1" applyAlignment="1">
      <alignment horizontal="center"/>
    </xf>
    <xf numFmtId="175" fontId="6" fillId="0" borderId="12" xfId="20" applyNumberFormat="1" applyFont="1" applyBorder="1" applyAlignment="1">
      <alignment horizontal="center"/>
    </xf>
    <xf numFmtId="175" fontId="6" fillId="0" borderId="10" xfId="20" applyNumberFormat="1" applyFont="1" applyBorder="1" applyAlignment="1">
      <alignment horizontal="center"/>
    </xf>
    <xf numFmtId="175" fontId="12" fillId="0" borderId="8" xfId="20" applyNumberFormat="1" applyFont="1" applyBorder="1" applyAlignment="1">
      <alignment horizontal="center" wrapText="1"/>
    </xf>
    <xf numFmtId="175" fontId="12" fillId="0" borderId="9" xfId="20" applyNumberFormat="1" applyFont="1" applyBorder="1" applyAlignment="1">
      <alignment horizontal="center" wrapText="1"/>
    </xf>
    <xf numFmtId="175" fontId="12" fillId="0" borderId="7" xfId="20" applyNumberFormat="1" applyFont="1" applyBorder="1" applyAlignment="1">
      <alignment horizontal="center" wrapText="1"/>
    </xf>
    <xf numFmtId="175" fontId="12" fillId="0" borderId="11" xfId="20" applyNumberFormat="1" applyFont="1" applyBorder="1" applyAlignment="1">
      <alignment horizontal="center" wrapText="1"/>
    </xf>
    <xf numFmtId="175" fontId="12" fillId="0" borderId="12" xfId="20" applyNumberFormat="1" applyFont="1" applyBorder="1" applyAlignment="1">
      <alignment horizontal="center" wrapText="1"/>
    </xf>
    <xf numFmtId="175" fontId="12" fillId="0" borderId="10" xfId="20" applyNumberFormat="1" applyFont="1" applyBorder="1" applyAlignment="1">
      <alignment horizontal="center" wrapText="1"/>
    </xf>
    <xf numFmtId="0" fontId="12" fillId="2" borderId="13" xfId="0" applyFont="1" applyFill="1" applyBorder="1" applyAlignment="1">
      <alignment horizontal="center" vertical="center"/>
    </xf>
    <xf numFmtId="175" fontId="6" fillId="0" borderId="14" xfId="20" applyNumberFormat="1" applyFont="1" applyBorder="1" applyAlignment="1">
      <alignment horizontal="center"/>
    </xf>
    <xf numFmtId="175" fontId="6" fillId="0" borderId="15" xfId="20" applyNumberFormat="1" applyFont="1" applyBorder="1" applyAlignment="1">
      <alignment horizontal="center"/>
    </xf>
    <xf numFmtId="175" fontId="6" fillId="0" borderId="16" xfId="20" applyNumberFormat="1" applyFont="1" applyBorder="1" applyAlignment="1">
      <alignment horizontal="center"/>
    </xf>
    <xf numFmtId="175" fontId="6" fillId="0" borderId="17" xfId="20" applyNumberFormat="1" applyFont="1" applyBorder="1" applyAlignment="1">
      <alignment horizontal="center"/>
    </xf>
    <xf numFmtId="175" fontId="6" fillId="0" borderId="18" xfId="20" applyNumberFormat="1" applyFont="1" applyBorder="1" applyAlignment="1">
      <alignment horizontal="center"/>
    </xf>
    <xf numFmtId="175" fontId="6" fillId="0" borderId="19" xfId="20" applyNumberFormat="1" applyFont="1" applyBorder="1" applyAlignment="1">
      <alignment horizontal="center"/>
    </xf>
    <xf numFmtId="1" fontId="6" fillId="0" borderId="4" xfId="20" applyNumberFormat="1" applyFont="1" applyBorder="1" applyAlignment="1">
      <alignment horizontal="center"/>
    </xf>
    <xf numFmtId="1" fontId="6" fillId="0" borderId="7" xfId="20" applyNumberFormat="1" applyFont="1" applyBorder="1" applyAlignment="1">
      <alignment horizontal="center"/>
    </xf>
    <xf numFmtId="1" fontId="6" fillId="0" borderId="10" xfId="20" applyNumberFormat="1" applyFont="1" applyBorder="1" applyAlignment="1">
      <alignment horizontal="center"/>
    </xf>
    <xf numFmtId="1" fontId="12" fillId="0" borderId="7" xfId="20" applyNumberFormat="1" applyFont="1" applyBorder="1" applyAlignment="1">
      <alignment horizontal="center" wrapText="1"/>
    </xf>
    <xf numFmtId="1" fontId="6" fillId="0" borderId="15" xfId="20" applyNumberFormat="1" applyFont="1" applyBorder="1" applyAlignment="1">
      <alignment horizontal="center"/>
    </xf>
    <xf numFmtId="1" fontId="6" fillId="0" borderId="17" xfId="20" applyNumberFormat="1" applyFont="1" applyBorder="1" applyAlignment="1">
      <alignment horizontal="center"/>
    </xf>
    <xf numFmtId="1" fontId="6" fillId="0" borderId="19" xfId="20" applyNumberFormat="1" applyFont="1" applyBorder="1" applyAlignment="1">
      <alignment horizontal="center"/>
    </xf>
    <xf numFmtId="1" fontId="12" fillId="0" borderId="10" xfId="2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255295"/>
        <c:axId val="62753336"/>
      </c:lineChart>
      <c:catAx>
        <c:axId val="4425529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2753336"/>
        <c:crosses val="autoZero"/>
        <c:auto val="1"/>
        <c:lblOffset val="100"/>
        <c:noMultiLvlLbl val="0"/>
      </c:catAx>
      <c:valAx>
        <c:axId val="627533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4255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Ago09!$E$10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(Ago09!$I$11:$J$22,Ago09!$I$24:$J$35)</c:f>
              <c:numCache/>
            </c:numRef>
          </c:cat>
          <c:val>
            <c:numRef>
              <c:f>(Ago09!$E$11:$E$22,Ago09!$E$24:$E$31)</c:f>
              <c:numCache/>
            </c:numRef>
          </c:val>
          <c:smooth val="0"/>
        </c:ser>
        <c:ser>
          <c:idx val="1"/>
          <c:order val="1"/>
          <c:tx>
            <c:strRef>
              <c:f>Ago09!$F$10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(Ago09!$I$11:$J$22,Ago09!$I$24:$J$35)</c:f>
              <c:numCache/>
            </c:numRef>
          </c:cat>
          <c:val>
            <c:numRef>
              <c:f>(Ago09!$F$11:$F$22,Ago09!$F$24:$F$31)</c:f>
              <c:numCache/>
            </c:numRef>
          </c:val>
          <c:smooth val="0"/>
        </c:ser>
        <c:ser>
          <c:idx val="2"/>
          <c:order val="2"/>
          <c:tx>
            <c:strRef>
              <c:f>Ago09!$G$10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(Ago09!$I$11:$J$22,Ago09!$I$24:$J$35)</c:f>
              <c:numCache/>
            </c:numRef>
          </c:cat>
          <c:val>
            <c:numRef>
              <c:f>(Ago09!$G$11:$G$22,Ago09!$G$24:$G$31)</c:f>
              <c:numCache/>
            </c:numRef>
          </c:val>
          <c:smooth val="0"/>
        </c:ser>
        <c:ser>
          <c:idx val="3"/>
          <c:order val="3"/>
          <c:tx>
            <c:strRef>
              <c:f>Ago09!$H$9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(Ago09!$I$11:$J$22,Ago09!$I$24:$J$35)</c:f>
              <c:numCache/>
            </c:numRef>
          </c:cat>
          <c:val>
            <c:numRef>
              <c:f>(Ago09!$H$11:$H$22,Ago09!$H$24:$H$31)</c:f>
              <c:numCache/>
            </c:numRef>
          </c:val>
          <c:smooth val="0"/>
        </c:ser>
        <c:axId val="55569993"/>
        <c:axId val="30367890"/>
      </c:line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367890"/>
        <c:crosses val="autoZero"/>
        <c:auto val="1"/>
        <c:lblOffset val="100"/>
        <c:noMultiLvlLbl val="0"/>
      </c:catAx>
      <c:valAx>
        <c:axId val="303678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6999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525"/>
          <c:w val="0.973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Ago09!$E$42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(Ago09!$F$44:$G$55,Ago09!$F$57:$G$68)</c:f>
              <c:numCache/>
            </c:numRef>
          </c:cat>
          <c:val>
            <c:numRef>
              <c:f>(Ago09!$E$44:$E$55,Ago09!$E$57:$E$64)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875555"/>
        <c:axId val="43879996"/>
      </c:lineChart>
      <c:catAx>
        <c:axId val="487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879996"/>
        <c:crosses val="autoZero"/>
        <c:auto val="1"/>
        <c:lblOffset val="100"/>
        <c:noMultiLvlLbl val="0"/>
      </c:catAx>
      <c:valAx>
        <c:axId val="43879996"/>
        <c:scaling>
          <c:orientation val="minMax"/>
          <c:max val="28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75555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8"/>
          <c:w val="0.981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Ago09!$E$76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(Ago09!$F$44:$G$55,Ago09!$F$57:$G$68)</c:f>
              <c:numCache/>
            </c:numRef>
          </c:cat>
          <c:val>
            <c:numRef>
              <c:f>(Ago09!$E$77:$E$88,Ago09!$E$90:$E$97)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Ago09!$F$76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(Ago09!$F$77:$F$88,Ago09!$F$90:$F$97)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59375645"/>
        <c:axId val="64618758"/>
      </c:line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618758"/>
        <c:crosses val="autoZero"/>
        <c:auto val="1"/>
        <c:lblOffset val="100"/>
        <c:noMultiLvlLbl val="0"/>
      </c:catAx>
      <c:valAx>
        <c:axId val="64618758"/>
        <c:scaling>
          <c:orientation val="minMax"/>
          <c:max val="22000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375645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95"/>
          <c:y val="0.950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Ago09!$E$114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(Ago09!$I$115:$J$126,Ago09!$I$128:$J$139)</c:f>
              <c:numCache/>
            </c:numRef>
          </c:cat>
          <c:val>
            <c:numRef>
              <c:f>(Ago09!$E$115:$E$126,Ago09!$E$128:$E$135)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Ago09!$F$114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(Ago09!$I$115:$J$126,Ago09!$I$128:$J$139)</c:f>
              <c:numCache/>
            </c:numRef>
          </c:cat>
          <c:val>
            <c:numRef>
              <c:f>(Ago09!$F$115:$F$126,Ago09!$F$128:$F$135)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Ago09!$G$114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(Ago09!$I$115:$J$126,Ago09!$I$128:$J$139)</c:f>
              <c:numCache/>
            </c:numRef>
          </c:cat>
          <c:val>
            <c:numRef>
              <c:f>(Ago09!$G$115:$G$126,Ago09!$G$128:$G$135)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Ago09!$H$113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(Ago09!$I$115:$J$126,Ago09!$I$128:$J$139)</c:f>
              <c:numCache/>
            </c:numRef>
          </c:cat>
          <c:val>
            <c:numRef>
              <c:f>(Ago09!$H$115:$H$126,Ago09!$H$128:$H$135)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4697911"/>
        <c:axId val="66736880"/>
      </c:lineChart>
      <c:catAx>
        <c:axId val="4469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736880"/>
        <c:crosses val="autoZero"/>
        <c:auto val="1"/>
        <c:lblOffset val="100"/>
        <c:noMultiLvlLbl val="0"/>
      </c:catAx>
      <c:valAx>
        <c:axId val="66736880"/>
        <c:scaling>
          <c:orientation val="minMax"/>
          <c:max val="19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97911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5"/>
          <c:w val="0.981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Ago09!$E$146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(Ago09!$H$148:$I$159,Ago09!$H$161:$I$172)</c:f>
              <c:numCache/>
            </c:numRef>
          </c:cat>
          <c:val>
            <c:numRef>
              <c:f>(Ago09!$E$148:$E$159,Ago09!$E$161:$E$168)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63761009"/>
        <c:axId val="36978170"/>
      </c:lineChart>
      <c:catAx>
        <c:axId val="6376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978170"/>
        <c:crosses val="autoZero"/>
        <c:auto val="1"/>
        <c:lblOffset val="100"/>
        <c:noMultiLvlLbl val="0"/>
      </c:catAx>
      <c:valAx>
        <c:axId val="36978170"/>
        <c:scaling>
          <c:orientation val="minMax"/>
          <c:max val="16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7610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"/>
          <c:y val="0.950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1"/>
          <c:w val="0.981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Ago09!$E$180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(Ago09!$H$181:$I$192,Ago09!$H$194:$I$205)</c:f>
              <c:numCache/>
            </c:numRef>
          </c:cat>
          <c:val>
            <c:numRef>
              <c:f>(Ago09!$E$181:$E$192,Ago09!$E$194:$E$201)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Ago09!$F$180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(Ago09!$H$181:$I$192,Ago09!$H$194:$I$205)</c:f>
              <c:numCache/>
            </c:numRef>
          </c:cat>
          <c:val>
            <c:numRef>
              <c:f>(Ago09!$F$181:$F$192,Ago09!$F$194:$F$201)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64368075"/>
        <c:axId val="42441764"/>
      </c:line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2441764"/>
        <c:crosses val="autoZero"/>
        <c:auto val="1"/>
        <c:lblOffset val="100"/>
        <c:noMultiLvlLbl val="0"/>
      </c:catAx>
      <c:valAx>
        <c:axId val="42441764"/>
        <c:scaling>
          <c:orientation val="minMax"/>
          <c:max val="1100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368075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7909113"/>
        <c:axId val="49855426"/>
      </c:bar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9855426"/>
        <c:crosses val="autoZero"/>
        <c:auto val="1"/>
        <c:lblOffset val="100"/>
        <c:noMultiLvlLbl val="0"/>
      </c:catAx>
      <c:valAx>
        <c:axId val="498554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7909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1757676"/>
        <c:crosses val="autoZero"/>
        <c:auto val="1"/>
        <c:lblOffset val="100"/>
        <c:noMultiLvlLbl val="0"/>
      </c:catAx>
      <c:valAx>
        <c:axId val="117576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6045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710221"/>
        <c:axId val="12847670"/>
      </c:bar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2847670"/>
        <c:crosses val="autoZero"/>
        <c:auto val="1"/>
        <c:lblOffset val="100"/>
        <c:noMultiLvlLbl val="0"/>
      </c:catAx>
      <c:valAx>
        <c:axId val="128476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710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4028320"/>
        <c:crosses val="autoZero"/>
        <c:auto val="1"/>
        <c:lblOffset val="100"/>
        <c:noMultiLvlLbl val="0"/>
      </c:catAx>
      <c:valAx>
        <c:axId val="340283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8520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819425"/>
        <c:axId val="4830506"/>
      </c:bar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830506"/>
        <c:crosses val="autoZero"/>
        <c:auto val="1"/>
        <c:lblOffset val="100"/>
        <c:noMultiLvlLbl val="0"/>
      </c:catAx>
      <c:valAx>
        <c:axId val="48305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7819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474555"/>
        <c:axId val="55726676"/>
      </c:bar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5726676"/>
        <c:crosses val="autoZero"/>
        <c:auto val="1"/>
        <c:lblOffset val="100"/>
        <c:noMultiLvlLbl val="0"/>
      </c:catAx>
      <c:valAx>
        <c:axId val="557266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3474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778037"/>
        <c:axId val="17566878"/>
      </c:bar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1778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Ago09!#REF!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(Ago09!#REF!,Ago09!#REF!)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(Ago09!#REF!,Ago09!#REF!)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884175"/>
        <c:axId val="13630984"/>
      </c:bar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3630984"/>
        <c:crosses val="autoZero"/>
        <c:auto val="1"/>
        <c:lblOffset val="100"/>
        <c:noMultiLvlLbl val="0"/>
      </c:catAx>
      <c:valAx>
        <c:axId val="136309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3884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4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9055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0</xdr:row>
      <xdr:rowOff>0</xdr:rowOff>
    </xdr:from>
    <xdr:to>
      <xdr:col>17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334500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247650</xdr:colOff>
      <xdr:row>0</xdr:row>
      <xdr:rowOff>0</xdr:rowOff>
    </xdr:from>
    <xdr:to>
      <xdr:col>18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372600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11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00350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685800</xdr:colOff>
      <xdr:row>0</xdr:row>
      <xdr:rowOff>0</xdr:rowOff>
    </xdr:from>
    <xdr:to>
      <xdr:col>18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039225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752475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47625</xdr:colOff>
      <xdr:row>0</xdr:row>
      <xdr:rowOff>0</xdr:rowOff>
    </xdr:from>
    <xdr:to>
      <xdr:col>16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800850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85725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838950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95250</xdr:colOff>
      <xdr:row>5</xdr:row>
      <xdr:rowOff>133350</xdr:rowOff>
    </xdr:from>
    <xdr:to>
      <xdr:col>17</xdr:col>
      <xdr:colOff>790575</xdr:colOff>
      <xdr:row>35</xdr:row>
      <xdr:rowOff>123825</xdr:rowOff>
    </xdr:to>
    <xdr:graphicFrame>
      <xdr:nvGraphicFramePr>
        <xdr:cNvPr id="10" name="Chart 10"/>
        <xdr:cNvGraphicFramePr/>
      </xdr:nvGraphicFramePr>
      <xdr:xfrm>
        <a:off x="6848475" y="962025"/>
        <a:ext cx="7077075" cy="4943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17</xdr:col>
      <xdr:colOff>752475</xdr:colOff>
      <xdr:row>68</xdr:row>
      <xdr:rowOff>104775</xdr:rowOff>
    </xdr:to>
    <xdr:graphicFrame>
      <xdr:nvGraphicFramePr>
        <xdr:cNvPr id="11" name="Chart 11"/>
        <xdr:cNvGraphicFramePr/>
      </xdr:nvGraphicFramePr>
      <xdr:xfrm>
        <a:off x="6753225" y="696277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75</xdr:row>
      <xdr:rowOff>0</xdr:rowOff>
    </xdr:from>
    <xdr:to>
      <xdr:col>17</xdr:col>
      <xdr:colOff>752475</xdr:colOff>
      <xdr:row>101</xdr:row>
      <xdr:rowOff>104775</xdr:rowOff>
    </xdr:to>
    <xdr:graphicFrame>
      <xdr:nvGraphicFramePr>
        <xdr:cNvPr id="12" name="Chart 12"/>
        <xdr:cNvGraphicFramePr/>
      </xdr:nvGraphicFramePr>
      <xdr:xfrm>
        <a:off x="6753225" y="1241107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95250</xdr:colOff>
      <xdr:row>107</xdr:row>
      <xdr:rowOff>133350</xdr:rowOff>
    </xdr:from>
    <xdr:to>
      <xdr:col>17</xdr:col>
      <xdr:colOff>790575</xdr:colOff>
      <xdr:row>139</xdr:row>
      <xdr:rowOff>123825</xdr:rowOff>
    </xdr:to>
    <xdr:graphicFrame>
      <xdr:nvGraphicFramePr>
        <xdr:cNvPr id="13" name="Chart 13"/>
        <xdr:cNvGraphicFramePr/>
      </xdr:nvGraphicFramePr>
      <xdr:xfrm>
        <a:off x="6848475" y="17773650"/>
        <a:ext cx="7077075" cy="5295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146</xdr:row>
      <xdr:rowOff>0</xdr:rowOff>
    </xdr:from>
    <xdr:to>
      <xdr:col>17</xdr:col>
      <xdr:colOff>752475</xdr:colOff>
      <xdr:row>172</xdr:row>
      <xdr:rowOff>104775</xdr:rowOff>
    </xdr:to>
    <xdr:graphicFrame>
      <xdr:nvGraphicFramePr>
        <xdr:cNvPr id="14" name="Chart 14"/>
        <xdr:cNvGraphicFramePr/>
      </xdr:nvGraphicFramePr>
      <xdr:xfrm>
        <a:off x="6753225" y="2413635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179</xdr:row>
      <xdr:rowOff>0</xdr:rowOff>
    </xdr:from>
    <xdr:to>
      <xdr:col>17</xdr:col>
      <xdr:colOff>752475</xdr:colOff>
      <xdr:row>205</xdr:row>
      <xdr:rowOff>104775</xdr:rowOff>
    </xdr:to>
    <xdr:graphicFrame>
      <xdr:nvGraphicFramePr>
        <xdr:cNvPr id="15" name="Chart 15"/>
        <xdr:cNvGraphicFramePr/>
      </xdr:nvGraphicFramePr>
      <xdr:xfrm>
        <a:off x="6753225" y="2958465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7"/>
  <sheetViews>
    <sheetView showGridLines="0" tabSelected="1" zoomScale="75" zoomScaleNormal="75" zoomScaleSheetLayoutView="75" workbookViewId="0" topLeftCell="A1">
      <selection activeCell="B4" sqref="B4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4" width="11.421875" style="2" customWidth="1"/>
    <col min="5" max="5" width="14.7109375" style="2" customWidth="1"/>
    <col min="6" max="6" width="14.00390625" style="2" customWidth="1"/>
    <col min="7" max="8" width="13.8515625" style="2" customWidth="1"/>
    <col min="9" max="9" width="10.7109375" style="2" customWidth="1"/>
    <col min="10" max="10" width="8.7109375" style="2" customWidth="1"/>
    <col min="11" max="11" width="15.28125" style="2" bestFit="1" customWidth="1"/>
    <col min="12" max="12" width="11.57421875" style="2" bestFit="1" customWidth="1"/>
    <col min="13" max="13" width="11.00390625" style="2" customWidth="1"/>
    <col min="14" max="14" width="12.421875" style="2" customWidth="1"/>
    <col min="15" max="15" width="13.421875" style="2" customWidth="1"/>
    <col min="16" max="16" width="11.421875" style="2" customWidth="1"/>
    <col min="17" max="17" width="11.8515625" style="2" bestFit="1" customWidth="1"/>
    <col min="18" max="18" width="13.00390625" style="2" customWidth="1"/>
    <col min="19" max="19" width="4.28125" style="2" customWidth="1"/>
    <col min="20" max="20" width="13.140625" style="2" customWidth="1"/>
    <col min="21" max="16384" width="11.421875" style="2" customWidth="1"/>
  </cols>
  <sheetData>
    <row r="1" ht="13.5" thickBot="1"/>
    <row r="2" spans="2:19" ht="12.7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2:19" ht="13.5" thickBot="1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</row>
    <row r="4" spans="2:19" ht="12.75">
      <c r="B4" s="2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ht="12.75">
      <c r="A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.75">
      <c r="A7" s="4"/>
      <c r="B7" s="5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 customHeight="1" thickBot="1">
      <c r="A8" s="4"/>
      <c r="B8" s="7"/>
      <c r="C8" s="6"/>
      <c r="D8" s="4"/>
      <c r="E8" s="4"/>
      <c r="F8" s="4"/>
      <c r="G8" s="4"/>
      <c r="H8" s="4"/>
      <c r="I8" s="4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>
      <c r="A9" s="4"/>
      <c r="B9" s="7"/>
      <c r="C9" s="55" t="s">
        <v>2</v>
      </c>
      <c r="D9" s="57" t="s">
        <v>3</v>
      </c>
      <c r="E9" s="63" t="s">
        <v>4</v>
      </c>
      <c r="F9" s="63"/>
      <c r="G9" s="64"/>
      <c r="H9" s="65" t="s">
        <v>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3.5" thickBot="1">
      <c r="A10" s="4"/>
      <c r="B10" s="7"/>
      <c r="C10" s="56"/>
      <c r="D10" s="58"/>
      <c r="E10" s="8" t="s">
        <v>6</v>
      </c>
      <c r="F10" s="9" t="s">
        <v>7</v>
      </c>
      <c r="G10" s="10" t="s">
        <v>8</v>
      </c>
      <c r="H10" s="6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>
      <c r="A11" s="11"/>
      <c r="B11" s="7"/>
      <c r="C11" s="47">
        <v>2008</v>
      </c>
      <c r="D11" s="12" t="s">
        <v>9</v>
      </c>
      <c r="E11" s="13">
        <v>3609</v>
      </c>
      <c r="F11" s="14">
        <v>1586</v>
      </c>
      <c r="G11" s="15">
        <v>31150</v>
      </c>
      <c r="H11" s="15">
        <f aca="true" t="shared" si="0" ref="H11:H22">+G11+F11+E11</f>
        <v>36345</v>
      </c>
      <c r="I11" s="50">
        <v>2008</v>
      </c>
      <c r="J11" s="16">
        <v>39448</v>
      </c>
      <c r="K11" s="6"/>
      <c r="L11" s="6"/>
      <c r="M11" s="6"/>
      <c r="N11" s="6"/>
      <c r="O11" s="6"/>
      <c r="P11" s="6"/>
      <c r="Q11" s="6"/>
      <c r="R11" s="17"/>
      <c r="S11" s="6"/>
      <c r="T11" s="6"/>
    </row>
    <row r="12" spans="1:20" ht="12.75">
      <c r="A12" s="11"/>
      <c r="B12" s="7"/>
      <c r="C12" s="48"/>
      <c r="D12" s="18" t="s">
        <v>10</v>
      </c>
      <c r="E12" s="19">
        <v>3069</v>
      </c>
      <c r="F12" s="20">
        <v>908</v>
      </c>
      <c r="G12" s="21">
        <v>17510</v>
      </c>
      <c r="H12" s="21">
        <f t="shared" si="0"/>
        <v>21487</v>
      </c>
      <c r="I12" s="50"/>
      <c r="J12" s="16">
        <v>39479</v>
      </c>
      <c r="K12" s="6"/>
      <c r="L12" s="6"/>
      <c r="M12" s="6"/>
      <c r="N12" s="6"/>
      <c r="O12" s="6"/>
      <c r="P12" s="6"/>
      <c r="Q12" s="6"/>
      <c r="R12" s="17"/>
      <c r="S12" s="6"/>
      <c r="T12" s="6"/>
    </row>
    <row r="13" spans="1:20" ht="12.75">
      <c r="A13" s="11"/>
      <c r="B13" s="7"/>
      <c r="C13" s="48"/>
      <c r="D13" s="18" t="s">
        <v>11</v>
      </c>
      <c r="E13" s="19">
        <v>3375</v>
      </c>
      <c r="F13" s="20">
        <v>1254</v>
      </c>
      <c r="G13" s="21">
        <v>17354</v>
      </c>
      <c r="H13" s="21">
        <f t="shared" si="0"/>
        <v>21983</v>
      </c>
      <c r="I13" s="50"/>
      <c r="J13" s="16">
        <v>39508</v>
      </c>
      <c r="K13" s="6"/>
      <c r="L13" s="6"/>
      <c r="M13" s="6"/>
      <c r="N13" s="6"/>
      <c r="O13" s="6"/>
      <c r="P13" s="6"/>
      <c r="Q13" s="6"/>
      <c r="R13" s="17"/>
      <c r="S13" s="6"/>
      <c r="T13" s="6"/>
    </row>
    <row r="14" spans="1:20" ht="12.75">
      <c r="A14" s="11"/>
      <c r="B14" s="7"/>
      <c r="C14" s="48"/>
      <c r="D14" s="18" t="s">
        <v>12</v>
      </c>
      <c r="E14" s="19">
        <v>11087</v>
      </c>
      <c r="F14" s="20">
        <v>10405</v>
      </c>
      <c r="G14" s="21">
        <v>20046</v>
      </c>
      <c r="H14" s="21">
        <f t="shared" si="0"/>
        <v>41538</v>
      </c>
      <c r="I14" s="50"/>
      <c r="J14" s="16">
        <v>39539</v>
      </c>
      <c r="K14" s="6"/>
      <c r="L14" s="6"/>
      <c r="M14" s="6"/>
      <c r="N14" s="6"/>
      <c r="O14" s="6"/>
      <c r="P14" s="6"/>
      <c r="Q14" s="6"/>
      <c r="R14" s="17"/>
      <c r="S14" s="6"/>
      <c r="T14" s="6"/>
    </row>
    <row r="15" spans="1:20" ht="12.75">
      <c r="A15" s="11"/>
      <c r="B15" s="7"/>
      <c r="C15" s="48"/>
      <c r="D15" s="18" t="s">
        <v>13</v>
      </c>
      <c r="E15" s="19">
        <v>3515</v>
      </c>
      <c r="F15" s="20">
        <v>1662</v>
      </c>
      <c r="G15" s="21">
        <v>17722</v>
      </c>
      <c r="H15" s="21">
        <f t="shared" si="0"/>
        <v>22899</v>
      </c>
      <c r="I15" s="50"/>
      <c r="J15" s="16">
        <v>39569</v>
      </c>
      <c r="K15" s="6"/>
      <c r="L15" s="6"/>
      <c r="M15" s="6"/>
      <c r="N15" s="6"/>
      <c r="O15" s="6"/>
      <c r="P15" s="6"/>
      <c r="Q15" s="6"/>
      <c r="R15" s="17"/>
      <c r="S15" s="6"/>
      <c r="T15" s="6"/>
    </row>
    <row r="16" spans="1:20" ht="12.75">
      <c r="A16" s="11"/>
      <c r="B16" s="7"/>
      <c r="C16" s="48"/>
      <c r="D16" s="18" t="s">
        <v>14</v>
      </c>
      <c r="E16" s="19">
        <v>4286</v>
      </c>
      <c r="F16" s="20">
        <v>2314</v>
      </c>
      <c r="G16" s="21">
        <v>19963</v>
      </c>
      <c r="H16" s="21">
        <f t="shared" si="0"/>
        <v>26563</v>
      </c>
      <c r="I16" s="50"/>
      <c r="J16" s="16">
        <v>39600</v>
      </c>
      <c r="K16" s="6"/>
      <c r="L16" s="6"/>
      <c r="M16" s="6"/>
      <c r="N16" s="6"/>
      <c r="O16" s="6"/>
      <c r="P16" s="6"/>
      <c r="Q16" s="6"/>
      <c r="R16" s="17"/>
      <c r="S16" s="6"/>
      <c r="T16" s="6"/>
    </row>
    <row r="17" spans="1:20" ht="12.75">
      <c r="A17" s="11"/>
      <c r="B17" s="7"/>
      <c r="C17" s="48"/>
      <c r="D17" s="18" t="s">
        <v>15</v>
      </c>
      <c r="E17" s="19">
        <v>4353</v>
      </c>
      <c r="F17" s="20">
        <v>1845</v>
      </c>
      <c r="G17" s="21">
        <v>20075</v>
      </c>
      <c r="H17" s="21">
        <f t="shared" si="0"/>
        <v>26273</v>
      </c>
      <c r="I17" s="50"/>
      <c r="J17" s="16">
        <v>39630</v>
      </c>
      <c r="K17" s="6"/>
      <c r="L17" s="6"/>
      <c r="M17" s="6"/>
      <c r="N17" s="6"/>
      <c r="O17" s="6"/>
      <c r="P17" s="6"/>
      <c r="Q17" s="6"/>
      <c r="R17" s="17"/>
      <c r="S17" s="6"/>
      <c r="T17" s="6"/>
    </row>
    <row r="18" spans="1:20" ht="12.75">
      <c r="A18" s="11"/>
      <c r="B18" s="7"/>
      <c r="C18" s="48"/>
      <c r="D18" s="18" t="s">
        <v>16</v>
      </c>
      <c r="E18" s="19">
        <v>3994</v>
      </c>
      <c r="F18" s="20">
        <v>1737</v>
      </c>
      <c r="G18" s="21">
        <v>16946</v>
      </c>
      <c r="H18" s="21">
        <f t="shared" si="0"/>
        <v>22677</v>
      </c>
      <c r="I18" s="50"/>
      <c r="J18" s="16">
        <v>39661</v>
      </c>
      <c r="K18" s="6"/>
      <c r="L18" s="6"/>
      <c r="M18" s="6"/>
      <c r="N18" s="6"/>
      <c r="O18" s="6"/>
      <c r="P18" s="6"/>
      <c r="Q18" s="6"/>
      <c r="R18" s="17"/>
      <c r="S18" s="6"/>
      <c r="T18" s="6"/>
    </row>
    <row r="19" spans="1:20" ht="12.75">
      <c r="A19" s="11"/>
      <c r="B19" s="7"/>
      <c r="C19" s="48"/>
      <c r="D19" s="18" t="s">
        <v>17</v>
      </c>
      <c r="E19" s="19">
        <v>4002</v>
      </c>
      <c r="F19" s="20">
        <v>1429</v>
      </c>
      <c r="G19" s="21">
        <v>19840</v>
      </c>
      <c r="H19" s="21">
        <f t="shared" si="0"/>
        <v>25271</v>
      </c>
      <c r="I19" s="50"/>
      <c r="J19" s="16">
        <v>39692</v>
      </c>
      <c r="K19" s="6"/>
      <c r="L19" s="6"/>
      <c r="M19" s="6"/>
      <c r="N19" s="6"/>
      <c r="O19" s="6"/>
      <c r="P19" s="6"/>
      <c r="Q19" s="6"/>
      <c r="R19" s="17"/>
      <c r="S19" s="6"/>
      <c r="T19" s="6"/>
    </row>
    <row r="20" spans="1:20" ht="12.75">
      <c r="A20" s="11"/>
      <c r="B20" s="7"/>
      <c r="C20" s="48"/>
      <c r="D20" s="18" t="s">
        <v>18</v>
      </c>
      <c r="E20" s="19">
        <v>4768</v>
      </c>
      <c r="F20" s="20">
        <v>3620</v>
      </c>
      <c r="G20" s="21">
        <v>26190</v>
      </c>
      <c r="H20" s="21">
        <f t="shared" si="0"/>
        <v>34578</v>
      </c>
      <c r="I20" s="50"/>
      <c r="J20" s="16">
        <v>39722</v>
      </c>
      <c r="K20" s="6"/>
      <c r="L20" s="6"/>
      <c r="M20" s="6"/>
      <c r="N20" s="6"/>
      <c r="O20" s="6"/>
      <c r="P20" s="6"/>
      <c r="Q20" s="6"/>
      <c r="R20" s="17"/>
      <c r="S20" s="6"/>
      <c r="T20" s="6"/>
    </row>
    <row r="21" spans="1:20" ht="12.75">
      <c r="A21" s="11"/>
      <c r="B21" s="7"/>
      <c r="C21" s="48"/>
      <c r="D21" s="18" t="s">
        <v>19</v>
      </c>
      <c r="E21" s="19">
        <v>3549</v>
      </c>
      <c r="F21" s="20">
        <v>1501</v>
      </c>
      <c r="G21" s="21">
        <v>15399</v>
      </c>
      <c r="H21" s="21">
        <f t="shared" si="0"/>
        <v>20449</v>
      </c>
      <c r="I21" s="50"/>
      <c r="J21" s="16">
        <v>39753</v>
      </c>
      <c r="K21" s="6"/>
      <c r="L21" s="6"/>
      <c r="M21" s="6"/>
      <c r="N21" s="6"/>
      <c r="O21" s="6"/>
      <c r="P21" s="6"/>
      <c r="Q21" s="6"/>
      <c r="R21" s="17"/>
      <c r="S21" s="6"/>
      <c r="T21" s="6"/>
    </row>
    <row r="22" spans="1:20" ht="13.5" thickBot="1">
      <c r="A22" s="11"/>
      <c r="B22" s="7"/>
      <c r="C22" s="49"/>
      <c r="D22" s="22" t="s">
        <v>20</v>
      </c>
      <c r="E22" s="23">
        <v>3794</v>
      </c>
      <c r="F22" s="24">
        <v>2355</v>
      </c>
      <c r="G22" s="25">
        <v>14579</v>
      </c>
      <c r="H22" s="25">
        <f t="shared" si="0"/>
        <v>20728</v>
      </c>
      <c r="I22" s="50"/>
      <c r="J22" s="16">
        <v>39783</v>
      </c>
      <c r="K22" s="6"/>
      <c r="L22" s="6"/>
      <c r="M22" s="6"/>
      <c r="N22" s="6"/>
      <c r="O22" s="6"/>
      <c r="P22" s="6"/>
      <c r="Q22" s="6"/>
      <c r="R22" s="17"/>
      <c r="S22" s="6"/>
      <c r="T22" s="6"/>
    </row>
    <row r="23" spans="1:20" ht="12.75" customHeight="1" thickBot="1">
      <c r="A23" s="11"/>
      <c r="B23" s="7"/>
      <c r="C23" s="51">
        <v>2008</v>
      </c>
      <c r="D23" s="52"/>
      <c r="E23" s="26">
        <f>SUM(E11:E22)</f>
        <v>53401</v>
      </c>
      <c r="F23" s="27">
        <f>SUM(F11:F22)</f>
        <v>30616</v>
      </c>
      <c r="G23" s="28">
        <f>SUM(G11:G22)</f>
        <v>236774</v>
      </c>
      <c r="H23" s="28">
        <f>SUM(H11:H22)</f>
        <v>320791</v>
      </c>
      <c r="I23" s="53"/>
      <c r="J23" s="54"/>
      <c r="K23" s="6"/>
      <c r="L23" s="6"/>
      <c r="M23" s="6"/>
      <c r="N23" s="6"/>
      <c r="O23" s="6"/>
      <c r="P23" s="6"/>
      <c r="Q23" s="6"/>
      <c r="R23" s="17"/>
      <c r="S23" s="6"/>
      <c r="T23" s="6"/>
    </row>
    <row r="24" spans="1:20" ht="12.75" customHeight="1">
      <c r="A24" s="11"/>
      <c r="B24" s="7"/>
      <c r="C24" s="47">
        <v>2009</v>
      </c>
      <c r="D24" s="12" t="s">
        <v>9</v>
      </c>
      <c r="E24" s="13">
        <v>4666</v>
      </c>
      <c r="F24" s="14">
        <v>1772</v>
      </c>
      <c r="G24" s="15">
        <v>15068</v>
      </c>
      <c r="H24" s="15">
        <f aca="true" t="shared" si="1" ref="H24:H35">+G24+F24+E24</f>
        <v>21506</v>
      </c>
      <c r="I24" s="50">
        <v>2009</v>
      </c>
      <c r="J24" s="16">
        <v>39814</v>
      </c>
      <c r="K24" s="6"/>
      <c r="L24" s="6"/>
      <c r="M24" s="6"/>
      <c r="N24" s="6"/>
      <c r="O24" s="6"/>
      <c r="P24" s="6"/>
      <c r="Q24" s="6"/>
      <c r="R24" s="17"/>
      <c r="S24" s="6"/>
      <c r="T24" s="6"/>
    </row>
    <row r="25" spans="1:20" ht="12.75">
      <c r="A25" s="11"/>
      <c r="B25" s="7"/>
      <c r="C25" s="48"/>
      <c r="D25" s="18" t="s">
        <v>10</v>
      </c>
      <c r="E25" s="19">
        <v>3513</v>
      </c>
      <c r="F25" s="20">
        <v>1483</v>
      </c>
      <c r="G25" s="21">
        <v>11349</v>
      </c>
      <c r="H25" s="21">
        <f t="shared" si="1"/>
        <v>16345</v>
      </c>
      <c r="I25" s="50"/>
      <c r="J25" s="16">
        <v>39845</v>
      </c>
      <c r="K25" s="6"/>
      <c r="L25" s="6"/>
      <c r="M25" s="6"/>
      <c r="N25" s="6"/>
      <c r="O25" s="6"/>
      <c r="P25" s="6"/>
      <c r="Q25" s="6"/>
      <c r="R25" s="17"/>
      <c r="S25" s="6"/>
      <c r="T25" s="6"/>
    </row>
    <row r="26" spans="1:20" ht="12.75">
      <c r="A26" s="11"/>
      <c r="B26" s="7"/>
      <c r="C26" s="48"/>
      <c r="D26" s="18" t="s">
        <v>11</v>
      </c>
      <c r="E26" s="19">
        <v>4469</v>
      </c>
      <c r="F26" s="20">
        <v>2036</v>
      </c>
      <c r="G26" s="21">
        <v>14499</v>
      </c>
      <c r="H26" s="21">
        <f t="shared" si="1"/>
        <v>21004</v>
      </c>
      <c r="I26" s="50"/>
      <c r="J26" s="16">
        <v>39873</v>
      </c>
      <c r="K26" s="6"/>
      <c r="L26" s="6"/>
      <c r="M26" s="6"/>
      <c r="N26" s="6"/>
      <c r="O26" s="6"/>
      <c r="P26" s="6"/>
      <c r="Q26" s="6"/>
      <c r="R26" s="17"/>
      <c r="S26" s="6"/>
      <c r="T26" s="6"/>
    </row>
    <row r="27" spans="1:20" ht="12.75">
      <c r="A27" s="11"/>
      <c r="B27" s="7"/>
      <c r="C27" s="48"/>
      <c r="D27" s="18" t="s">
        <v>12</v>
      </c>
      <c r="E27" s="19">
        <v>4406</v>
      </c>
      <c r="F27" s="20">
        <v>1732</v>
      </c>
      <c r="G27" s="21">
        <v>14537</v>
      </c>
      <c r="H27" s="21">
        <f t="shared" si="1"/>
        <v>20675</v>
      </c>
      <c r="I27" s="50"/>
      <c r="J27" s="16">
        <v>39904</v>
      </c>
      <c r="K27" s="6"/>
      <c r="L27" s="6"/>
      <c r="M27" s="6"/>
      <c r="N27" s="6"/>
      <c r="O27" s="6"/>
      <c r="P27" s="6"/>
      <c r="Q27" s="6"/>
      <c r="R27" s="17"/>
      <c r="S27" s="6"/>
      <c r="T27" s="6"/>
    </row>
    <row r="28" spans="1:20" ht="12.75">
      <c r="A28" s="11"/>
      <c r="B28" s="7"/>
      <c r="C28" s="48"/>
      <c r="D28" s="18" t="s">
        <v>13</v>
      </c>
      <c r="E28" s="19">
        <v>4598</v>
      </c>
      <c r="F28" s="20">
        <v>2256</v>
      </c>
      <c r="G28" s="21">
        <v>15827</v>
      </c>
      <c r="H28" s="21">
        <f t="shared" si="1"/>
        <v>22681</v>
      </c>
      <c r="I28" s="50"/>
      <c r="J28" s="16">
        <v>39934</v>
      </c>
      <c r="K28" s="6"/>
      <c r="L28" s="6"/>
      <c r="M28" s="6"/>
      <c r="N28" s="6"/>
      <c r="O28" s="6"/>
      <c r="P28" s="6"/>
      <c r="Q28" s="6"/>
      <c r="R28" s="17"/>
      <c r="S28" s="6"/>
      <c r="T28" s="6"/>
    </row>
    <row r="29" spans="1:20" ht="12.75">
      <c r="A29" s="11"/>
      <c r="B29" s="7"/>
      <c r="C29" s="48"/>
      <c r="D29" s="18" t="s">
        <v>14</v>
      </c>
      <c r="E29" s="19">
        <v>4993</v>
      </c>
      <c r="F29" s="20">
        <v>2496</v>
      </c>
      <c r="G29" s="21">
        <v>17662</v>
      </c>
      <c r="H29" s="21">
        <f t="shared" si="1"/>
        <v>25151</v>
      </c>
      <c r="I29" s="50"/>
      <c r="J29" s="16">
        <v>39965</v>
      </c>
      <c r="K29" s="6"/>
      <c r="L29" s="6"/>
      <c r="M29" s="6"/>
      <c r="N29" s="6"/>
      <c r="O29" s="6"/>
      <c r="P29" s="6"/>
      <c r="Q29" s="6"/>
      <c r="R29" s="17"/>
      <c r="S29" s="6"/>
      <c r="T29" s="6"/>
    </row>
    <row r="30" spans="1:20" ht="12.75">
      <c r="A30" s="11"/>
      <c r="B30" s="7"/>
      <c r="C30" s="48"/>
      <c r="D30" s="18" t="s">
        <v>15</v>
      </c>
      <c r="E30" s="19">
        <v>4871</v>
      </c>
      <c r="F30" s="20">
        <v>2391</v>
      </c>
      <c r="G30" s="21">
        <v>15816</v>
      </c>
      <c r="H30" s="21">
        <f t="shared" si="1"/>
        <v>23078</v>
      </c>
      <c r="I30" s="50"/>
      <c r="J30" s="16">
        <v>39995</v>
      </c>
      <c r="K30" s="6"/>
      <c r="L30" s="6"/>
      <c r="M30" s="6"/>
      <c r="N30" s="6"/>
      <c r="O30" s="6"/>
      <c r="P30" s="6"/>
      <c r="Q30" s="6"/>
      <c r="R30" s="17"/>
      <c r="S30" s="6"/>
      <c r="T30" s="6"/>
    </row>
    <row r="31" spans="1:20" ht="12.75">
      <c r="A31" s="11"/>
      <c r="B31" s="7"/>
      <c r="C31" s="48"/>
      <c r="D31" s="18" t="s">
        <v>16</v>
      </c>
      <c r="E31" s="19">
        <v>4791</v>
      </c>
      <c r="F31" s="20">
        <v>2303</v>
      </c>
      <c r="G31" s="21">
        <v>16268</v>
      </c>
      <c r="H31" s="21">
        <f t="shared" si="1"/>
        <v>23362</v>
      </c>
      <c r="I31" s="50"/>
      <c r="J31" s="16">
        <v>40026</v>
      </c>
      <c r="K31" s="6"/>
      <c r="L31" s="6"/>
      <c r="M31" s="6"/>
      <c r="N31" s="6"/>
      <c r="O31" s="6"/>
      <c r="P31" s="6"/>
      <c r="Q31" s="6"/>
      <c r="R31" s="17"/>
      <c r="S31" s="6"/>
      <c r="T31" s="6"/>
    </row>
    <row r="32" spans="1:20" ht="12.75">
      <c r="A32" s="11"/>
      <c r="B32" s="7"/>
      <c r="C32" s="48"/>
      <c r="D32" s="18" t="s">
        <v>17</v>
      </c>
      <c r="E32" s="19">
        <v>0</v>
      </c>
      <c r="F32" s="20">
        <v>0</v>
      </c>
      <c r="G32" s="21">
        <v>0</v>
      </c>
      <c r="H32" s="21">
        <f t="shared" si="1"/>
        <v>0</v>
      </c>
      <c r="I32" s="50"/>
      <c r="J32" s="16">
        <v>40057</v>
      </c>
      <c r="K32" s="6"/>
      <c r="L32" s="6"/>
      <c r="M32" s="6"/>
      <c r="N32" s="6"/>
      <c r="O32" s="6"/>
      <c r="P32" s="6"/>
      <c r="Q32" s="6"/>
      <c r="R32" s="17"/>
      <c r="S32" s="6"/>
      <c r="T32" s="6"/>
    </row>
    <row r="33" spans="1:20" ht="12.75">
      <c r="A33" s="11"/>
      <c r="B33" s="7"/>
      <c r="C33" s="48"/>
      <c r="D33" s="18" t="s">
        <v>18</v>
      </c>
      <c r="E33" s="19">
        <v>0</v>
      </c>
      <c r="F33" s="20">
        <v>0</v>
      </c>
      <c r="G33" s="21">
        <v>0</v>
      </c>
      <c r="H33" s="21">
        <f t="shared" si="1"/>
        <v>0</v>
      </c>
      <c r="I33" s="50"/>
      <c r="J33" s="16">
        <v>40087</v>
      </c>
      <c r="K33" s="6"/>
      <c r="L33" s="6"/>
      <c r="M33" s="6"/>
      <c r="N33" s="6"/>
      <c r="O33" s="6"/>
      <c r="P33" s="6"/>
      <c r="Q33" s="6"/>
      <c r="R33" s="17"/>
      <c r="S33" s="6"/>
      <c r="T33" s="6"/>
    </row>
    <row r="34" spans="1:20" ht="12.75">
      <c r="A34" s="11"/>
      <c r="B34" s="7"/>
      <c r="C34" s="48"/>
      <c r="D34" s="18" t="s">
        <v>19</v>
      </c>
      <c r="E34" s="19">
        <v>0</v>
      </c>
      <c r="F34" s="20">
        <v>0</v>
      </c>
      <c r="G34" s="21">
        <v>0</v>
      </c>
      <c r="H34" s="21">
        <f t="shared" si="1"/>
        <v>0</v>
      </c>
      <c r="I34" s="50"/>
      <c r="J34" s="16">
        <v>40118</v>
      </c>
      <c r="K34" s="6"/>
      <c r="L34" s="6"/>
      <c r="M34" s="6"/>
      <c r="N34" s="6"/>
      <c r="O34" s="6"/>
      <c r="P34" s="6"/>
      <c r="Q34" s="6"/>
      <c r="R34" s="17"/>
      <c r="S34" s="6"/>
      <c r="T34" s="6"/>
    </row>
    <row r="35" spans="1:20" ht="13.5" thickBot="1">
      <c r="A35" s="11"/>
      <c r="B35" s="7"/>
      <c r="C35" s="49"/>
      <c r="D35" s="22" t="s">
        <v>20</v>
      </c>
      <c r="E35" s="23">
        <v>0</v>
      </c>
      <c r="F35" s="24">
        <v>0</v>
      </c>
      <c r="G35" s="25">
        <v>0</v>
      </c>
      <c r="H35" s="25">
        <f t="shared" si="1"/>
        <v>0</v>
      </c>
      <c r="I35" s="50"/>
      <c r="J35" s="16">
        <v>40148</v>
      </c>
      <c r="K35" s="6"/>
      <c r="L35" s="6"/>
      <c r="M35" s="6"/>
      <c r="N35" s="6"/>
      <c r="O35" s="6"/>
      <c r="P35" s="6"/>
      <c r="Q35" s="6"/>
      <c r="R35" s="17"/>
      <c r="S35" s="6"/>
      <c r="T35" s="6"/>
    </row>
    <row r="36" spans="1:20" ht="12.75" customHeight="1" thickBot="1">
      <c r="A36" s="11"/>
      <c r="B36" s="7"/>
      <c r="C36" s="51">
        <v>2009</v>
      </c>
      <c r="D36" s="52"/>
      <c r="E36" s="29">
        <f>SUM(E24:E35)</f>
        <v>36307</v>
      </c>
      <c r="F36" s="30">
        <f>SUM(F24:F35)</f>
        <v>16469</v>
      </c>
      <c r="G36" s="31">
        <f>SUM(G24:G35)</f>
        <v>121026</v>
      </c>
      <c r="H36" s="31">
        <f>SUM(H24:H35)</f>
        <v>173802</v>
      </c>
      <c r="I36" s="17"/>
      <c r="J36" s="6"/>
      <c r="K36" s="6"/>
      <c r="L36" s="6"/>
      <c r="M36" s="6"/>
      <c r="N36" s="6"/>
      <c r="O36" s="6"/>
      <c r="P36" s="6"/>
      <c r="Q36" s="6"/>
      <c r="R36" s="17"/>
      <c r="S36" s="6"/>
      <c r="T36" s="6"/>
    </row>
    <row r="37" spans="1:20" ht="12.75">
      <c r="A37" s="4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2:19" ht="12.75"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2:19" ht="12.75"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19" ht="15.75">
      <c r="B40" s="5" t="s">
        <v>27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2:19" ht="13.5" thickBot="1"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2:19" ht="12.75">
      <c r="B42" s="7"/>
      <c r="C42" s="55" t="s">
        <v>2</v>
      </c>
      <c r="D42" s="57" t="s">
        <v>3</v>
      </c>
      <c r="E42" s="61" t="s">
        <v>21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2:19" ht="13.5" thickBot="1">
      <c r="B43" s="7"/>
      <c r="C43" s="56"/>
      <c r="D43" s="58"/>
      <c r="E43" s="6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75">
      <c r="A44" s="7"/>
      <c r="C44" s="47">
        <v>2008</v>
      </c>
      <c r="D44" s="12" t="s">
        <v>9</v>
      </c>
      <c r="E44" s="15">
        <v>1983</v>
      </c>
      <c r="F44" s="50">
        <v>2008</v>
      </c>
      <c r="G44" s="16">
        <v>39448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75">
      <c r="A45" s="7"/>
      <c r="C45" s="48"/>
      <c r="D45" s="18" t="s">
        <v>10</v>
      </c>
      <c r="E45" s="21">
        <v>1525</v>
      </c>
      <c r="F45" s="50"/>
      <c r="G45" s="16">
        <v>39479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75">
      <c r="A46" s="7"/>
      <c r="C46" s="48"/>
      <c r="D46" s="18" t="s">
        <v>11</v>
      </c>
      <c r="E46" s="21">
        <v>1839</v>
      </c>
      <c r="F46" s="50"/>
      <c r="G46" s="16">
        <v>39508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75">
      <c r="A47" s="7"/>
      <c r="C47" s="48"/>
      <c r="D47" s="18" t="s">
        <v>12</v>
      </c>
      <c r="E47" s="21">
        <v>2171</v>
      </c>
      <c r="F47" s="50"/>
      <c r="G47" s="16">
        <v>39539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75">
      <c r="A48" s="7"/>
      <c r="C48" s="48"/>
      <c r="D48" s="18" t="s">
        <v>13</v>
      </c>
      <c r="E48" s="21">
        <v>2179</v>
      </c>
      <c r="F48" s="50"/>
      <c r="G48" s="16">
        <v>39569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75">
      <c r="A49" s="7"/>
      <c r="C49" s="48"/>
      <c r="D49" s="18" t="s">
        <v>14</v>
      </c>
      <c r="E49" s="21">
        <v>2203</v>
      </c>
      <c r="F49" s="50"/>
      <c r="G49" s="16">
        <v>39600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7"/>
      <c r="C50" s="48"/>
      <c r="D50" s="18" t="s">
        <v>15</v>
      </c>
      <c r="E50" s="21">
        <v>1653</v>
      </c>
      <c r="F50" s="50"/>
      <c r="G50" s="16">
        <v>39630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7"/>
      <c r="C51" s="48"/>
      <c r="D51" s="18" t="s">
        <v>16</v>
      </c>
      <c r="E51" s="21">
        <v>1749</v>
      </c>
      <c r="F51" s="50"/>
      <c r="G51" s="16">
        <v>39661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7"/>
      <c r="C52" s="48"/>
      <c r="D52" s="18" t="s">
        <v>17</v>
      </c>
      <c r="E52" s="21">
        <v>1833</v>
      </c>
      <c r="F52" s="50"/>
      <c r="G52" s="16">
        <v>39692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>
      <c r="A53" s="7"/>
      <c r="C53" s="48"/>
      <c r="D53" s="18" t="s">
        <v>18</v>
      </c>
      <c r="E53" s="21">
        <v>1969</v>
      </c>
      <c r="F53" s="50"/>
      <c r="G53" s="16">
        <v>39722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>
      <c r="A54" s="7"/>
      <c r="C54" s="48"/>
      <c r="D54" s="18" t="s">
        <v>19</v>
      </c>
      <c r="E54" s="21">
        <v>1563</v>
      </c>
      <c r="F54" s="50"/>
      <c r="G54" s="16">
        <v>39753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3.5" thickBot="1">
      <c r="A55" s="7"/>
      <c r="C55" s="49"/>
      <c r="D55" s="22" t="s">
        <v>20</v>
      </c>
      <c r="E55" s="25">
        <v>2652</v>
      </c>
      <c r="F55" s="50"/>
      <c r="G55" s="16">
        <v>39783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3.5" thickBot="1">
      <c r="A56" s="7"/>
      <c r="B56" s="2"/>
      <c r="C56" s="51">
        <v>2008</v>
      </c>
      <c r="D56" s="52"/>
      <c r="E56" s="28">
        <f>SUM(E44:E55)</f>
        <v>23319</v>
      </c>
      <c r="F56" s="53"/>
      <c r="G56" s="5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>
      <c r="A57" s="7"/>
      <c r="C57" s="47">
        <v>2009</v>
      </c>
      <c r="D57" s="12" t="s">
        <v>9</v>
      </c>
      <c r="E57" s="15">
        <v>2430</v>
      </c>
      <c r="F57" s="50">
        <v>2009</v>
      </c>
      <c r="G57" s="16">
        <v>39814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>
      <c r="A58" s="7"/>
      <c r="C58" s="48"/>
      <c r="D58" s="18" t="s">
        <v>10</v>
      </c>
      <c r="E58" s="21">
        <v>2142</v>
      </c>
      <c r="F58" s="50"/>
      <c r="G58" s="16">
        <v>39845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A59" s="7"/>
      <c r="C59" s="48"/>
      <c r="D59" s="18" t="s">
        <v>11</v>
      </c>
      <c r="E59" s="21">
        <v>2299</v>
      </c>
      <c r="F59" s="50"/>
      <c r="G59" s="16">
        <v>39873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>
      <c r="A60" s="7"/>
      <c r="C60" s="48"/>
      <c r="D60" s="18" t="s">
        <v>12</v>
      </c>
      <c r="E60" s="21">
        <v>2801</v>
      </c>
      <c r="F60" s="50"/>
      <c r="G60" s="16">
        <v>39904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>
      <c r="A61" s="7"/>
      <c r="C61" s="48"/>
      <c r="D61" s="18" t="s">
        <v>13</v>
      </c>
      <c r="E61" s="21">
        <v>2588</v>
      </c>
      <c r="F61" s="50"/>
      <c r="G61" s="16">
        <v>39934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A62" s="7"/>
      <c r="C62" s="48"/>
      <c r="D62" s="18" t="s">
        <v>14</v>
      </c>
      <c r="E62" s="21">
        <v>2308</v>
      </c>
      <c r="F62" s="50"/>
      <c r="G62" s="16">
        <v>39965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A63" s="7"/>
      <c r="C63" s="48"/>
      <c r="D63" s="18" t="s">
        <v>15</v>
      </c>
      <c r="E63" s="21">
        <v>2453</v>
      </c>
      <c r="F63" s="50"/>
      <c r="G63" s="16">
        <v>39995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7" ht="12.75">
      <c r="A64" s="7"/>
      <c r="C64" s="48"/>
      <c r="D64" s="18" t="s">
        <v>16</v>
      </c>
      <c r="E64" s="21">
        <v>1805</v>
      </c>
      <c r="F64" s="50"/>
      <c r="G64" s="16">
        <v>40026</v>
      </c>
    </row>
    <row r="65" spans="1:7" ht="12.75">
      <c r="A65" s="7"/>
      <c r="C65" s="48"/>
      <c r="D65" s="18" t="s">
        <v>17</v>
      </c>
      <c r="E65" s="21" t="s">
        <v>22</v>
      </c>
      <c r="F65" s="50"/>
      <c r="G65" s="16">
        <v>40057</v>
      </c>
    </row>
    <row r="66" spans="1:7" ht="12.75">
      <c r="A66" s="7"/>
      <c r="C66" s="48"/>
      <c r="D66" s="18" t="s">
        <v>18</v>
      </c>
      <c r="E66" s="21" t="s">
        <v>22</v>
      </c>
      <c r="F66" s="50"/>
      <c r="G66" s="16">
        <v>40087</v>
      </c>
    </row>
    <row r="67" spans="1:7" ht="12.75">
      <c r="A67" s="7"/>
      <c r="C67" s="48"/>
      <c r="D67" s="18" t="s">
        <v>19</v>
      </c>
      <c r="E67" s="21" t="s">
        <v>22</v>
      </c>
      <c r="F67" s="50"/>
      <c r="G67" s="16">
        <v>40118</v>
      </c>
    </row>
    <row r="68" spans="1:7" ht="13.5" thickBot="1">
      <c r="A68" s="7"/>
      <c r="C68" s="49"/>
      <c r="D68" s="22" t="s">
        <v>20</v>
      </c>
      <c r="E68" s="25" t="s">
        <v>22</v>
      </c>
      <c r="F68" s="50"/>
      <c r="G68" s="16">
        <v>40148</v>
      </c>
    </row>
    <row r="69" spans="3:5" ht="13.5" thickBot="1">
      <c r="C69" s="51">
        <v>2009</v>
      </c>
      <c r="D69" s="52"/>
      <c r="E69" s="31">
        <f>SUM(E57:E68)</f>
        <v>18826</v>
      </c>
    </row>
    <row r="73" ht="15.75">
      <c r="B73" s="5" t="s">
        <v>28</v>
      </c>
    </row>
    <row r="74" ht="13.5" thickBot="1"/>
    <row r="75" spans="3:18" ht="13.5" thickBot="1">
      <c r="C75" s="55" t="s">
        <v>2</v>
      </c>
      <c r="D75" s="57" t="s">
        <v>3</v>
      </c>
      <c r="E75" s="59" t="s">
        <v>23</v>
      </c>
      <c r="F75" s="60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3:18" ht="13.5" thickBot="1">
      <c r="C76" s="56"/>
      <c r="D76" s="58"/>
      <c r="E76" s="32" t="s">
        <v>24</v>
      </c>
      <c r="F76" s="32" t="s">
        <v>25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7"/>
      <c r="C77" s="47">
        <v>2008</v>
      </c>
      <c r="D77" s="12" t="s">
        <v>9</v>
      </c>
      <c r="E77" s="15">
        <v>3240</v>
      </c>
      <c r="F77" s="15">
        <v>14674</v>
      </c>
      <c r="H77" s="50">
        <v>2008</v>
      </c>
      <c r="I77" s="16">
        <v>39448</v>
      </c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7"/>
      <c r="C78" s="48"/>
      <c r="D78" s="18" t="s">
        <v>10</v>
      </c>
      <c r="E78" s="21">
        <v>2802</v>
      </c>
      <c r="F78" s="21">
        <v>11045</v>
      </c>
      <c r="H78" s="50"/>
      <c r="I78" s="16">
        <v>39479</v>
      </c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7"/>
      <c r="C79" s="48"/>
      <c r="D79" s="18" t="s">
        <v>11</v>
      </c>
      <c r="E79" s="21">
        <v>2611</v>
      </c>
      <c r="F79" s="21">
        <v>13296</v>
      </c>
      <c r="H79" s="50"/>
      <c r="I79" s="16">
        <v>39508</v>
      </c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7"/>
      <c r="C80" s="48"/>
      <c r="D80" s="18" t="s">
        <v>12</v>
      </c>
      <c r="E80" s="21">
        <v>3123</v>
      </c>
      <c r="F80" s="21">
        <v>15389</v>
      </c>
      <c r="H80" s="50"/>
      <c r="I80" s="16">
        <v>39539</v>
      </c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7"/>
      <c r="C81" s="48"/>
      <c r="D81" s="18" t="s">
        <v>13</v>
      </c>
      <c r="E81" s="21">
        <v>2871</v>
      </c>
      <c r="F81" s="21">
        <v>15242</v>
      </c>
      <c r="H81" s="50"/>
      <c r="I81" s="16">
        <v>39569</v>
      </c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7"/>
      <c r="C82" s="48"/>
      <c r="D82" s="18" t="s">
        <v>14</v>
      </c>
      <c r="E82" s="21">
        <v>3732</v>
      </c>
      <c r="F82" s="21">
        <v>15904</v>
      </c>
      <c r="H82" s="50"/>
      <c r="I82" s="16">
        <v>39600</v>
      </c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7"/>
      <c r="C83" s="48"/>
      <c r="D83" s="18" t="s">
        <v>15</v>
      </c>
      <c r="E83" s="21">
        <v>2790</v>
      </c>
      <c r="F83" s="21">
        <v>11931</v>
      </c>
      <c r="H83" s="50"/>
      <c r="I83" s="16">
        <v>39630</v>
      </c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7"/>
      <c r="C84" s="48"/>
      <c r="D84" s="18" t="s">
        <v>16</v>
      </c>
      <c r="E84" s="21">
        <v>3242</v>
      </c>
      <c r="F84" s="21">
        <v>12900</v>
      </c>
      <c r="H84" s="50"/>
      <c r="I84" s="16">
        <v>39661</v>
      </c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7"/>
      <c r="C85" s="48"/>
      <c r="D85" s="18" t="s">
        <v>17</v>
      </c>
      <c r="E85" s="21">
        <v>2855</v>
      </c>
      <c r="F85" s="21">
        <v>13079</v>
      </c>
      <c r="H85" s="50"/>
      <c r="I85" s="16">
        <v>39692</v>
      </c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7"/>
      <c r="C86" s="48"/>
      <c r="D86" s="18" t="s">
        <v>18</v>
      </c>
      <c r="E86" s="21">
        <v>3471</v>
      </c>
      <c r="F86" s="21">
        <v>14617</v>
      </c>
      <c r="H86" s="50"/>
      <c r="I86" s="16">
        <v>39722</v>
      </c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7"/>
      <c r="C87" s="48"/>
      <c r="D87" s="18" t="s">
        <v>19</v>
      </c>
      <c r="E87" s="21">
        <v>2594</v>
      </c>
      <c r="F87" s="21">
        <v>12014</v>
      </c>
      <c r="H87" s="50"/>
      <c r="I87" s="16">
        <v>39753</v>
      </c>
      <c r="J87" s="6"/>
      <c r="K87" s="6"/>
      <c r="L87" s="6"/>
      <c r="M87" s="6"/>
      <c r="N87" s="6"/>
      <c r="O87" s="6"/>
      <c r="P87" s="6"/>
      <c r="Q87" s="6"/>
      <c r="R87" s="6"/>
    </row>
    <row r="88" spans="1:18" ht="13.5" thickBot="1">
      <c r="A88" s="7"/>
      <c r="C88" s="49"/>
      <c r="D88" s="22" t="s">
        <v>20</v>
      </c>
      <c r="E88" s="25">
        <v>3110</v>
      </c>
      <c r="F88" s="25">
        <v>18699</v>
      </c>
      <c r="H88" s="50"/>
      <c r="I88" s="16">
        <v>39783</v>
      </c>
      <c r="J88" s="6"/>
      <c r="K88" s="6"/>
      <c r="L88" s="6"/>
      <c r="M88" s="6"/>
      <c r="N88" s="6"/>
      <c r="O88" s="6"/>
      <c r="P88" s="6"/>
      <c r="Q88" s="6"/>
      <c r="R88" s="6"/>
    </row>
    <row r="89" spans="1:18" ht="13.5" thickBot="1">
      <c r="A89" s="7"/>
      <c r="B89" s="2"/>
      <c r="C89" s="51">
        <v>2008</v>
      </c>
      <c r="D89" s="52"/>
      <c r="E89" s="28">
        <f>SUM(E77:E88)</f>
        <v>36441</v>
      </c>
      <c r="F89" s="28">
        <f>SUM(F77:F88)</f>
        <v>168790</v>
      </c>
      <c r="H89" s="53"/>
      <c r="I89" s="54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7"/>
      <c r="C90" s="47">
        <v>2009</v>
      </c>
      <c r="D90" s="12" t="s">
        <v>9</v>
      </c>
      <c r="E90" s="15">
        <v>3298</v>
      </c>
      <c r="F90" s="15">
        <v>17512</v>
      </c>
      <c r="H90" s="50">
        <v>2009</v>
      </c>
      <c r="I90" s="16">
        <v>39814</v>
      </c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7"/>
      <c r="C91" s="48"/>
      <c r="D91" s="18" t="s">
        <v>10</v>
      </c>
      <c r="E91" s="21">
        <v>3443</v>
      </c>
      <c r="F91" s="21">
        <v>15589</v>
      </c>
      <c r="H91" s="50"/>
      <c r="I91" s="16">
        <v>39845</v>
      </c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7"/>
      <c r="C92" s="48"/>
      <c r="D92" s="18" t="s">
        <v>11</v>
      </c>
      <c r="E92" s="21">
        <v>3196</v>
      </c>
      <c r="F92" s="21">
        <v>16592</v>
      </c>
      <c r="H92" s="50"/>
      <c r="I92" s="16">
        <v>39873</v>
      </c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7"/>
      <c r="C93" s="48"/>
      <c r="D93" s="18" t="s">
        <v>12</v>
      </c>
      <c r="E93" s="21">
        <v>4786</v>
      </c>
      <c r="F93" s="21">
        <v>20691</v>
      </c>
      <c r="H93" s="50"/>
      <c r="I93" s="16">
        <v>39904</v>
      </c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7"/>
      <c r="C94" s="48"/>
      <c r="D94" s="18" t="s">
        <v>13</v>
      </c>
      <c r="E94" s="21">
        <v>4412</v>
      </c>
      <c r="F94" s="21">
        <v>19057</v>
      </c>
      <c r="H94" s="50"/>
      <c r="I94" s="16">
        <v>39934</v>
      </c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7"/>
      <c r="C95" s="48"/>
      <c r="D95" s="18" t="s">
        <v>14</v>
      </c>
      <c r="E95" s="21">
        <v>3850</v>
      </c>
      <c r="F95" s="21">
        <v>16871</v>
      </c>
      <c r="H95" s="50"/>
      <c r="I95" s="16">
        <v>39965</v>
      </c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7"/>
      <c r="C96" s="48"/>
      <c r="D96" s="18" t="s">
        <v>15</v>
      </c>
      <c r="E96" s="21">
        <v>4041</v>
      </c>
      <c r="F96" s="21">
        <v>18543</v>
      </c>
      <c r="H96" s="50"/>
      <c r="I96" s="16">
        <v>39995</v>
      </c>
      <c r="J96" s="6"/>
      <c r="K96" s="6"/>
      <c r="L96" s="6"/>
      <c r="M96" s="6"/>
      <c r="N96" s="6"/>
      <c r="O96" s="6"/>
      <c r="P96" s="6"/>
      <c r="Q96" s="6"/>
      <c r="R96" s="6"/>
    </row>
    <row r="97" spans="1:9" ht="12.75">
      <c r="A97" s="7"/>
      <c r="C97" s="48"/>
      <c r="D97" s="18" t="s">
        <v>16</v>
      </c>
      <c r="E97" s="21">
        <v>3127</v>
      </c>
      <c r="F97" s="21">
        <v>13454</v>
      </c>
      <c r="H97" s="50"/>
      <c r="I97" s="16">
        <v>40026</v>
      </c>
    </row>
    <row r="98" spans="1:9" ht="12.75">
      <c r="A98" s="7"/>
      <c r="C98" s="48"/>
      <c r="D98" s="18" t="s">
        <v>17</v>
      </c>
      <c r="E98" s="21" t="s">
        <v>22</v>
      </c>
      <c r="F98" s="21" t="s">
        <v>22</v>
      </c>
      <c r="H98" s="50"/>
      <c r="I98" s="16">
        <v>40057</v>
      </c>
    </row>
    <row r="99" spans="1:9" ht="12.75">
      <c r="A99" s="7"/>
      <c r="C99" s="48"/>
      <c r="D99" s="18" t="s">
        <v>18</v>
      </c>
      <c r="E99" s="21" t="s">
        <v>22</v>
      </c>
      <c r="F99" s="21" t="s">
        <v>22</v>
      </c>
      <c r="H99" s="50"/>
      <c r="I99" s="16">
        <v>40087</v>
      </c>
    </row>
    <row r="100" spans="1:9" ht="12.75">
      <c r="A100" s="7"/>
      <c r="C100" s="48"/>
      <c r="D100" s="18" t="s">
        <v>19</v>
      </c>
      <c r="E100" s="21" t="s">
        <v>22</v>
      </c>
      <c r="F100" s="21" t="s">
        <v>22</v>
      </c>
      <c r="H100" s="50"/>
      <c r="I100" s="16">
        <v>40118</v>
      </c>
    </row>
    <row r="101" spans="1:9" ht="13.5" thickBot="1">
      <c r="A101" s="7"/>
      <c r="C101" s="49"/>
      <c r="D101" s="22" t="s">
        <v>20</v>
      </c>
      <c r="E101" s="25" t="s">
        <v>22</v>
      </c>
      <c r="F101" s="25" t="s">
        <v>22</v>
      </c>
      <c r="H101" s="50"/>
      <c r="I101" s="16">
        <v>40148</v>
      </c>
    </row>
    <row r="102" spans="3:6" ht="13.5" thickBot="1">
      <c r="C102" s="51">
        <v>2009</v>
      </c>
      <c r="D102" s="52"/>
      <c r="E102" s="31">
        <f>SUM(E90:E101)</f>
        <v>30153</v>
      </c>
      <c r="F102" s="31">
        <f>SUM(F90:F101)</f>
        <v>138309</v>
      </c>
    </row>
    <row r="103" ht="12.75">
      <c r="C103" s="2" t="s">
        <v>26</v>
      </c>
    </row>
    <row r="106" spans="2:19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ht="15.75"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2:19" ht="15.75">
      <c r="B109" s="5" t="s">
        <v>29</v>
      </c>
      <c r="C109" s="4"/>
      <c r="D109" s="4"/>
      <c r="E109" s="4"/>
      <c r="F109" s="4"/>
      <c r="G109" s="4"/>
      <c r="H109" s="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9" ht="12.75">
      <c r="B110" s="7"/>
      <c r="C110" s="4"/>
      <c r="D110" s="4"/>
      <c r="E110" s="4"/>
      <c r="F110" s="4"/>
      <c r="G110" s="4"/>
      <c r="H110" s="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2:19" ht="12.75">
      <c r="B111" s="7"/>
      <c r="C111" s="4"/>
      <c r="D111" s="4"/>
      <c r="E111" s="4"/>
      <c r="F111" s="4"/>
      <c r="G111" s="4"/>
      <c r="H111" s="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2:19" ht="13.5" thickBot="1">
      <c r="B112" s="7"/>
      <c r="C112" s="4"/>
      <c r="D112" s="4"/>
      <c r="E112" s="4"/>
      <c r="F112" s="4"/>
      <c r="G112" s="4"/>
      <c r="H112" s="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2:19" ht="12.75" customHeight="1">
      <c r="B113" s="7"/>
      <c r="C113" s="55" t="s">
        <v>2</v>
      </c>
      <c r="D113" s="57" t="s">
        <v>3</v>
      </c>
      <c r="E113" s="63" t="s">
        <v>4</v>
      </c>
      <c r="F113" s="63"/>
      <c r="G113" s="64"/>
      <c r="H113" s="65" t="s">
        <v>5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2:19" ht="13.5" thickBot="1">
      <c r="B114" s="7"/>
      <c r="C114" s="56"/>
      <c r="D114" s="58"/>
      <c r="E114" s="8" t="s">
        <v>6</v>
      </c>
      <c r="F114" s="9" t="s">
        <v>7</v>
      </c>
      <c r="G114" s="10" t="s">
        <v>8</v>
      </c>
      <c r="H114" s="6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2:19" ht="12.75">
      <c r="B115" s="7"/>
      <c r="C115" s="47">
        <v>2008</v>
      </c>
      <c r="D115" s="12" t="s">
        <v>9</v>
      </c>
      <c r="E115" s="13">
        <v>164.04545454545453</v>
      </c>
      <c r="F115" s="13">
        <v>72.0909090909091</v>
      </c>
      <c r="G115" s="33">
        <v>1415.909090909091</v>
      </c>
      <c r="H115" s="34">
        <f aca="true" t="shared" si="2" ref="H115:H126">IF(ISERROR(G115+F115+E115),"-",G115+F115+E115)</f>
        <v>1652.0454545454545</v>
      </c>
      <c r="I115" s="50">
        <v>2008</v>
      </c>
      <c r="J115" s="16">
        <v>39448</v>
      </c>
      <c r="K115" s="6"/>
      <c r="L115" s="6"/>
      <c r="M115" s="6"/>
      <c r="N115" s="6"/>
      <c r="O115" s="6"/>
      <c r="P115" s="6"/>
      <c r="Q115" s="6"/>
      <c r="R115" s="17"/>
      <c r="S115" s="6"/>
    </row>
    <row r="116" spans="2:19" ht="12.75">
      <c r="B116" s="7"/>
      <c r="C116" s="48"/>
      <c r="D116" s="18" t="s">
        <v>10</v>
      </c>
      <c r="E116" s="19">
        <v>146.14285714285714</v>
      </c>
      <c r="F116" s="20">
        <v>43.23809523809524</v>
      </c>
      <c r="G116" s="35">
        <v>833.8095238095239</v>
      </c>
      <c r="H116" s="36">
        <f t="shared" si="2"/>
        <v>1023.1904761904761</v>
      </c>
      <c r="I116" s="50"/>
      <c r="J116" s="16">
        <v>39479</v>
      </c>
      <c r="K116" s="6"/>
      <c r="L116" s="6"/>
      <c r="M116" s="6"/>
      <c r="N116" s="6"/>
      <c r="O116" s="6"/>
      <c r="P116" s="6"/>
      <c r="Q116" s="6"/>
      <c r="R116" s="17"/>
      <c r="S116" s="6"/>
    </row>
    <row r="117" spans="2:19" ht="12.75">
      <c r="B117" s="7"/>
      <c r="C117" s="48"/>
      <c r="D117" s="18" t="s">
        <v>11</v>
      </c>
      <c r="E117" s="19">
        <v>168.75</v>
      </c>
      <c r="F117" s="20">
        <v>62.7</v>
      </c>
      <c r="G117" s="35">
        <v>867.7</v>
      </c>
      <c r="H117" s="36">
        <f t="shared" si="2"/>
        <v>1099.15</v>
      </c>
      <c r="I117" s="50"/>
      <c r="J117" s="16">
        <v>39508</v>
      </c>
      <c r="K117" s="6"/>
      <c r="L117" s="6"/>
      <c r="M117" s="6"/>
      <c r="N117" s="6"/>
      <c r="O117" s="6"/>
      <c r="P117" s="6"/>
      <c r="Q117" s="6"/>
      <c r="R117" s="17"/>
      <c r="S117" s="6"/>
    </row>
    <row r="118" spans="2:19" ht="12.75">
      <c r="B118" s="7"/>
      <c r="C118" s="48"/>
      <c r="D118" s="18" t="s">
        <v>12</v>
      </c>
      <c r="E118" s="19">
        <v>503.95454545454544</v>
      </c>
      <c r="F118" s="20">
        <v>472.95454545454544</v>
      </c>
      <c r="G118" s="35">
        <v>911.1818181818181</v>
      </c>
      <c r="H118" s="36">
        <f t="shared" si="2"/>
        <v>1888.090909090909</v>
      </c>
      <c r="I118" s="50"/>
      <c r="J118" s="16">
        <v>39539</v>
      </c>
      <c r="K118" s="6"/>
      <c r="L118" s="6"/>
      <c r="M118" s="6"/>
      <c r="N118" s="6"/>
      <c r="O118" s="6"/>
      <c r="P118" s="6"/>
      <c r="Q118" s="6"/>
      <c r="R118" s="17"/>
      <c r="S118" s="6"/>
    </row>
    <row r="119" spans="2:19" ht="12.75">
      <c r="B119" s="7"/>
      <c r="C119" s="48"/>
      <c r="D119" s="18" t="s">
        <v>13</v>
      </c>
      <c r="E119" s="19">
        <v>175.75</v>
      </c>
      <c r="F119" s="20">
        <v>83.1</v>
      </c>
      <c r="G119" s="35">
        <v>886.1</v>
      </c>
      <c r="H119" s="36">
        <f t="shared" si="2"/>
        <v>1144.95</v>
      </c>
      <c r="I119" s="50"/>
      <c r="J119" s="16">
        <v>39569</v>
      </c>
      <c r="K119" s="6"/>
      <c r="L119" s="6"/>
      <c r="M119" s="6"/>
      <c r="N119" s="6"/>
      <c r="O119" s="6"/>
      <c r="P119" s="6"/>
      <c r="Q119" s="6"/>
      <c r="R119" s="17"/>
      <c r="S119" s="6"/>
    </row>
    <row r="120" spans="2:19" ht="12.75">
      <c r="B120" s="7"/>
      <c r="C120" s="48"/>
      <c r="D120" s="18" t="s">
        <v>14</v>
      </c>
      <c r="E120" s="19">
        <v>204.0952380952381</v>
      </c>
      <c r="F120" s="20">
        <v>110.19047619047619</v>
      </c>
      <c r="G120" s="35">
        <v>950.6190476190476</v>
      </c>
      <c r="H120" s="36">
        <f t="shared" si="2"/>
        <v>1264.904761904762</v>
      </c>
      <c r="I120" s="50"/>
      <c r="J120" s="16">
        <v>39600</v>
      </c>
      <c r="K120" s="6"/>
      <c r="L120" s="6"/>
      <c r="M120" s="6"/>
      <c r="N120" s="6"/>
      <c r="O120" s="6"/>
      <c r="P120" s="6"/>
      <c r="Q120" s="6"/>
      <c r="R120" s="17"/>
      <c r="S120" s="6"/>
    </row>
    <row r="121" spans="2:19" ht="12.75">
      <c r="B121" s="7"/>
      <c r="C121" s="48"/>
      <c r="D121" s="18" t="s">
        <v>15</v>
      </c>
      <c r="E121" s="19">
        <v>197.86363636363637</v>
      </c>
      <c r="F121" s="20">
        <v>83.86363636363636</v>
      </c>
      <c r="G121" s="35">
        <v>912.5</v>
      </c>
      <c r="H121" s="36">
        <f t="shared" si="2"/>
        <v>1194.2272727272727</v>
      </c>
      <c r="I121" s="50"/>
      <c r="J121" s="16">
        <v>39630</v>
      </c>
      <c r="K121" s="6"/>
      <c r="L121" s="6"/>
      <c r="M121" s="6"/>
      <c r="N121" s="6"/>
      <c r="O121" s="6"/>
      <c r="P121" s="6"/>
      <c r="Q121" s="6"/>
      <c r="R121" s="17"/>
      <c r="S121" s="6"/>
    </row>
    <row r="122" spans="2:19" ht="12.75">
      <c r="B122" s="7"/>
      <c r="C122" s="48"/>
      <c r="D122" s="18" t="s">
        <v>16</v>
      </c>
      <c r="E122" s="19">
        <v>199.7</v>
      </c>
      <c r="F122" s="20">
        <v>86.85</v>
      </c>
      <c r="G122" s="35">
        <v>847.3</v>
      </c>
      <c r="H122" s="36">
        <f t="shared" si="2"/>
        <v>1133.85</v>
      </c>
      <c r="I122" s="50"/>
      <c r="J122" s="16">
        <v>39661</v>
      </c>
      <c r="K122" s="6"/>
      <c r="L122" s="6"/>
      <c r="M122" s="6"/>
      <c r="N122" s="6"/>
      <c r="O122" s="6"/>
      <c r="P122" s="6"/>
      <c r="Q122" s="6"/>
      <c r="R122" s="17"/>
      <c r="S122" s="6"/>
    </row>
    <row r="123" spans="2:19" ht="12.75">
      <c r="B123" s="7"/>
      <c r="C123" s="48"/>
      <c r="D123" s="18" t="s">
        <v>17</v>
      </c>
      <c r="E123" s="19">
        <v>200.1</v>
      </c>
      <c r="F123" s="20">
        <v>71.45</v>
      </c>
      <c r="G123" s="35">
        <v>992</v>
      </c>
      <c r="H123" s="36">
        <f t="shared" si="2"/>
        <v>1263.55</v>
      </c>
      <c r="I123" s="50"/>
      <c r="J123" s="16">
        <v>39692</v>
      </c>
      <c r="K123" s="6"/>
      <c r="L123" s="6"/>
      <c r="M123" s="6"/>
      <c r="N123" s="6"/>
      <c r="O123" s="6"/>
      <c r="P123" s="6"/>
      <c r="Q123" s="6"/>
      <c r="R123" s="17"/>
      <c r="S123" s="6"/>
    </row>
    <row r="124" spans="2:19" ht="12.75">
      <c r="B124" s="7"/>
      <c r="C124" s="48"/>
      <c r="D124" s="18" t="s">
        <v>18</v>
      </c>
      <c r="E124" s="19">
        <v>216.72727272727272</v>
      </c>
      <c r="F124" s="20">
        <v>164.54545454545453</v>
      </c>
      <c r="G124" s="35">
        <v>1190.4545454545455</v>
      </c>
      <c r="H124" s="36">
        <f t="shared" si="2"/>
        <v>1571.7272727272727</v>
      </c>
      <c r="I124" s="50"/>
      <c r="J124" s="16">
        <v>39722</v>
      </c>
      <c r="K124" s="6"/>
      <c r="L124" s="6"/>
      <c r="M124" s="6"/>
      <c r="N124" s="6"/>
      <c r="O124" s="6"/>
      <c r="P124" s="6"/>
      <c r="Q124" s="6"/>
      <c r="R124" s="17"/>
      <c r="S124" s="6"/>
    </row>
    <row r="125" spans="2:19" ht="12.75">
      <c r="B125" s="7"/>
      <c r="C125" s="48"/>
      <c r="D125" s="18" t="s">
        <v>19</v>
      </c>
      <c r="E125" s="19">
        <v>177.45</v>
      </c>
      <c r="F125" s="20">
        <v>75.05</v>
      </c>
      <c r="G125" s="35">
        <v>769.95</v>
      </c>
      <c r="H125" s="36">
        <f t="shared" si="2"/>
        <v>1022.45</v>
      </c>
      <c r="I125" s="50"/>
      <c r="J125" s="16">
        <v>39753</v>
      </c>
      <c r="K125" s="6"/>
      <c r="L125" s="6"/>
      <c r="M125" s="6"/>
      <c r="N125" s="6"/>
      <c r="O125" s="6"/>
      <c r="P125" s="6"/>
      <c r="Q125" s="6"/>
      <c r="R125" s="17"/>
      <c r="S125" s="6"/>
    </row>
    <row r="126" spans="2:19" ht="13.5" thickBot="1">
      <c r="B126" s="7"/>
      <c r="C126" s="49"/>
      <c r="D126" s="22" t="s">
        <v>20</v>
      </c>
      <c r="E126" s="23">
        <v>189.7</v>
      </c>
      <c r="F126" s="24">
        <v>117.75</v>
      </c>
      <c r="G126" s="37">
        <v>728.95</v>
      </c>
      <c r="H126" s="38">
        <f t="shared" si="2"/>
        <v>1036.4</v>
      </c>
      <c r="I126" s="50"/>
      <c r="J126" s="16">
        <v>39783</v>
      </c>
      <c r="K126" s="6"/>
      <c r="L126" s="6"/>
      <c r="M126" s="6"/>
      <c r="N126" s="6"/>
      <c r="O126" s="6"/>
      <c r="P126" s="6"/>
      <c r="Q126" s="6"/>
      <c r="R126" s="17"/>
      <c r="S126" s="6"/>
    </row>
    <row r="127" spans="2:19" ht="13.5" thickBot="1">
      <c r="B127" s="7"/>
      <c r="C127" s="51">
        <v>2008</v>
      </c>
      <c r="D127" s="52"/>
      <c r="E127" s="26">
        <f>SUM(E115:E126)</f>
        <v>2544.279004329004</v>
      </c>
      <c r="F127" s="27">
        <f>SUM(F115:F126)</f>
        <v>1443.7831168831167</v>
      </c>
      <c r="G127" s="28">
        <f>SUM(G115:G126)</f>
        <v>11306.474025974028</v>
      </c>
      <c r="H127" s="28">
        <f>SUM(H115:H126)</f>
        <v>15294.536147186145</v>
      </c>
      <c r="I127" s="53"/>
      <c r="J127" s="54"/>
      <c r="K127" s="6"/>
      <c r="L127" s="6"/>
      <c r="M127" s="6"/>
      <c r="N127" s="6"/>
      <c r="O127" s="6"/>
      <c r="P127" s="6"/>
      <c r="Q127" s="6"/>
      <c r="R127" s="17"/>
      <c r="S127" s="6"/>
    </row>
    <row r="128" spans="2:19" ht="12.75">
      <c r="B128" s="7"/>
      <c r="C128" s="47">
        <v>2009</v>
      </c>
      <c r="D128" s="12" t="s">
        <v>9</v>
      </c>
      <c r="E128" s="13">
        <v>222.1904761904762</v>
      </c>
      <c r="F128" s="14">
        <v>84.38095238095238</v>
      </c>
      <c r="G128" s="15">
        <v>717.5238095238095</v>
      </c>
      <c r="H128" s="15">
        <f aca="true" t="shared" si="3" ref="H128:H139">IF(ISERROR(G128+F128+E128),"-",G128+F128+E128)</f>
        <v>1024.095238095238</v>
      </c>
      <c r="I128" s="50">
        <v>2009</v>
      </c>
      <c r="J128" s="16">
        <v>39814</v>
      </c>
      <c r="K128" s="6"/>
      <c r="L128" s="6"/>
      <c r="M128" s="6"/>
      <c r="N128" s="6"/>
      <c r="O128" s="6"/>
      <c r="P128" s="6"/>
      <c r="Q128" s="6"/>
      <c r="R128" s="17"/>
      <c r="S128" s="6"/>
    </row>
    <row r="129" spans="2:19" ht="12.75">
      <c r="B129" s="7"/>
      <c r="C129" s="48"/>
      <c r="D129" s="18" t="s">
        <v>10</v>
      </c>
      <c r="E129" s="19">
        <v>175.65</v>
      </c>
      <c r="F129" s="20">
        <v>74.15</v>
      </c>
      <c r="G129" s="21">
        <v>567.45</v>
      </c>
      <c r="H129" s="21">
        <f t="shared" si="3"/>
        <v>817.25</v>
      </c>
      <c r="I129" s="50"/>
      <c r="J129" s="16">
        <v>39845</v>
      </c>
      <c r="K129" s="6"/>
      <c r="L129" s="6"/>
      <c r="M129" s="6"/>
      <c r="N129" s="6"/>
      <c r="O129" s="6"/>
      <c r="P129" s="6"/>
      <c r="Q129" s="6"/>
      <c r="R129" s="17"/>
      <c r="S129" s="6"/>
    </row>
    <row r="130" spans="2:19" ht="12.75">
      <c r="B130" s="7"/>
      <c r="C130" s="48"/>
      <c r="D130" s="18" t="s">
        <v>11</v>
      </c>
      <c r="E130" s="19">
        <v>203.13636363636363</v>
      </c>
      <c r="F130" s="20">
        <v>92.54545454545455</v>
      </c>
      <c r="G130" s="21">
        <v>659.0454545454545</v>
      </c>
      <c r="H130" s="21">
        <f t="shared" si="3"/>
        <v>954.7272727272726</v>
      </c>
      <c r="I130" s="50"/>
      <c r="J130" s="16">
        <v>39873</v>
      </c>
      <c r="K130" s="6"/>
      <c r="L130" s="6"/>
      <c r="M130" s="6"/>
      <c r="N130" s="6"/>
      <c r="O130" s="6"/>
      <c r="P130" s="6"/>
      <c r="Q130" s="6"/>
      <c r="R130" s="17"/>
      <c r="S130" s="6"/>
    </row>
    <row r="131" spans="2:19" ht="12.75">
      <c r="B131" s="7"/>
      <c r="C131" s="48"/>
      <c r="D131" s="18" t="s">
        <v>12</v>
      </c>
      <c r="E131" s="19">
        <v>209.8095238095238</v>
      </c>
      <c r="F131" s="20">
        <v>82.47619047619048</v>
      </c>
      <c r="G131" s="21">
        <v>692.2380952380952</v>
      </c>
      <c r="H131" s="21">
        <f t="shared" si="3"/>
        <v>984.5238095238094</v>
      </c>
      <c r="I131" s="50"/>
      <c r="J131" s="16">
        <v>39904</v>
      </c>
      <c r="K131" s="6"/>
      <c r="L131" s="6"/>
      <c r="M131" s="6"/>
      <c r="N131" s="6"/>
      <c r="O131" s="6"/>
      <c r="P131" s="6"/>
      <c r="Q131" s="6"/>
      <c r="R131" s="17"/>
      <c r="S131" s="6"/>
    </row>
    <row r="132" spans="2:19" ht="12.75">
      <c r="B132" s="7"/>
      <c r="C132" s="48"/>
      <c r="D132" s="18" t="s">
        <v>13</v>
      </c>
      <c r="E132" s="19">
        <v>242</v>
      </c>
      <c r="F132" s="20">
        <v>118.73684210526316</v>
      </c>
      <c r="G132" s="21">
        <v>833</v>
      </c>
      <c r="H132" s="21">
        <f t="shared" si="3"/>
        <v>1193.7368421052631</v>
      </c>
      <c r="I132" s="50"/>
      <c r="J132" s="16">
        <v>39934</v>
      </c>
      <c r="K132" s="6"/>
      <c r="L132" s="6"/>
      <c r="M132" s="6"/>
      <c r="N132" s="6"/>
      <c r="O132" s="6"/>
      <c r="P132" s="6"/>
      <c r="Q132" s="6"/>
      <c r="R132" s="17"/>
      <c r="S132" s="6"/>
    </row>
    <row r="133" spans="2:19" ht="12.75">
      <c r="B133" s="7"/>
      <c r="C133" s="48"/>
      <c r="D133" s="18" t="s">
        <v>14</v>
      </c>
      <c r="E133" s="19">
        <v>237.76190476190476</v>
      </c>
      <c r="F133" s="20">
        <v>118.85714285714286</v>
      </c>
      <c r="G133" s="21">
        <v>841.047619047619</v>
      </c>
      <c r="H133" s="21">
        <f t="shared" si="3"/>
        <v>1197.6666666666667</v>
      </c>
      <c r="I133" s="50"/>
      <c r="J133" s="16">
        <v>39965</v>
      </c>
      <c r="K133" s="6"/>
      <c r="L133" s="6"/>
      <c r="M133" s="6"/>
      <c r="N133" s="6"/>
      <c r="O133" s="6"/>
      <c r="P133" s="6"/>
      <c r="Q133" s="6"/>
      <c r="R133" s="17"/>
      <c r="S133" s="6"/>
    </row>
    <row r="134" spans="2:19" ht="12.75">
      <c r="B134" s="7"/>
      <c r="C134" s="48"/>
      <c r="D134" s="18" t="s">
        <v>15</v>
      </c>
      <c r="E134" s="19">
        <v>221.4090909090909</v>
      </c>
      <c r="F134" s="20">
        <v>108.68181818181819</v>
      </c>
      <c r="G134" s="21">
        <v>718.9090909090909</v>
      </c>
      <c r="H134" s="21">
        <f t="shared" si="3"/>
        <v>1049</v>
      </c>
      <c r="I134" s="50"/>
      <c r="J134" s="16">
        <v>39995</v>
      </c>
      <c r="K134" s="6"/>
      <c r="L134" s="6"/>
      <c r="M134" s="6"/>
      <c r="N134" s="6"/>
      <c r="O134" s="6"/>
      <c r="P134" s="6"/>
      <c r="Q134" s="6"/>
      <c r="R134" s="17"/>
      <c r="S134" s="6"/>
    </row>
    <row r="135" spans="2:19" ht="12.75">
      <c r="B135" s="7"/>
      <c r="C135" s="48"/>
      <c r="D135" s="18" t="s">
        <v>16</v>
      </c>
      <c r="E135" s="19">
        <v>228.14285714285714</v>
      </c>
      <c r="F135" s="20">
        <v>109.66666666666667</v>
      </c>
      <c r="G135" s="21">
        <v>774.6666666666666</v>
      </c>
      <c r="H135" s="21">
        <f t="shared" si="3"/>
        <v>1112.4761904761904</v>
      </c>
      <c r="I135" s="50"/>
      <c r="J135" s="16">
        <v>40026</v>
      </c>
      <c r="K135" s="6"/>
      <c r="L135" s="6"/>
      <c r="M135" s="6"/>
      <c r="N135" s="6"/>
      <c r="O135" s="6"/>
      <c r="P135" s="6"/>
      <c r="Q135" s="6"/>
      <c r="R135" s="17"/>
      <c r="S135" s="6"/>
    </row>
    <row r="136" spans="2:19" ht="12.75">
      <c r="B136" s="7"/>
      <c r="C136" s="48"/>
      <c r="D136" s="18" t="s">
        <v>17</v>
      </c>
      <c r="E136" s="19" t="s">
        <v>22</v>
      </c>
      <c r="F136" s="20" t="s">
        <v>22</v>
      </c>
      <c r="G136" s="21" t="s">
        <v>22</v>
      </c>
      <c r="H136" s="21" t="str">
        <f t="shared" si="3"/>
        <v>-</v>
      </c>
      <c r="I136" s="50"/>
      <c r="J136" s="16">
        <v>40057</v>
      </c>
      <c r="K136" s="6"/>
      <c r="L136" s="6"/>
      <c r="M136" s="6"/>
      <c r="N136" s="6"/>
      <c r="O136" s="6"/>
      <c r="P136" s="6"/>
      <c r="Q136" s="6"/>
      <c r="R136" s="17"/>
      <c r="S136" s="6"/>
    </row>
    <row r="137" spans="2:19" ht="12.75">
      <c r="B137" s="7"/>
      <c r="C137" s="48"/>
      <c r="D137" s="18" t="s">
        <v>18</v>
      </c>
      <c r="E137" s="19" t="s">
        <v>22</v>
      </c>
      <c r="F137" s="20" t="s">
        <v>22</v>
      </c>
      <c r="G137" s="21" t="s">
        <v>22</v>
      </c>
      <c r="H137" s="21" t="str">
        <f t="shared" si="3"/>
        <v>-</v>
      </c>
      <c r="I137" s="50"/>
      <c r="J137" s="16">
        <v>40087</v>
      </c>
      <c r="K137" s="6"/>
      <c r="L137" s="6"/>
      <c r="M137" s="6"/>
      <c r="N137" s="6"/>
      <c r="O137" s="6"/>
      <c r="P137" s="6"/>
      <c r="Q137" s="6"/>
      <c r="R137" s="17"/>
      <c r="S137" s="6"/>
    </row>
    <row r="138" spans="2:19" ht="12.75">
      <c r="B138" s="7"/>
      <c r="C138" s="48"/>
      <c r="D138" s="18" t="s">
        <v>19</v>
      </c>
      <c r="E138" s="19" t="s">
        <v>22</v>
      </c>
      <c r="F138" s="20" t="s">
        <v>22</v>
      </c>
      <c r="G138" s="21" t="s">
        <v>22</v>
      </c>
      <c r="H138" s="21" t="str">
        <f t="shared" si="3"/>
        <v>-</v>
      </c>
      <c r="I138" s="50"/>
      <c r="J138" s="16">
        <v>40118</v>
      </c>
      <c r="K138" s="6"/>
      <c r="L138" s="6"/>
      <c r="M138" s="6"/>
      <c r="N138" s="6"/>
      <c r="O138" s="6"/>
      <c r="P138" s="6"/>
      <c r="Q138" s="6"/>
      <c r="R138" s="17"/>
      <c r="S138" s="6"/>
    </row>
    <row r="139" spans="2:19" ht="13.5" thickBot="1">
      <c r="B139" s="7"/>
      <c r="C139" s="49"/>
      <c r="D139" s="22" t="s">
        <v>20</v>
      </c>
      <c r="E139" s="23" t="s">
        <v>22</v>
      </c>
      <c r="F139" s="24" t="s">
        <v>22</v>
      </c>
      <c r="G139" s="25" t="s">
        <v>22</v>
      </c>
      <c r="H139" s="25" t="str">
        <f t="shared" si="3"/>
        <v>-</v>
      </c>
      <c r="I139" s="50"/>
      <c r="J139" s="16">
        <v>40148</v>
      </c>
      <c r="K139" s="6"/>
      <c r="L139" s="6"/>
      <c r="M139" s="6"/>
      <c r="N139" s="6"/>
      <c r="O139" s="6"/>
      <c r="P139" s="6"/>
      <c r="Q139" s="6"/>
      <c r="R139" s="17"/>
      <c r="S139" s="6"/>
    </row>
    <row r="140" spans="2:19" ht="13.5" thickBot="1">
      <c r="B140" s="7"/>
      <c r="C140" s="51">
        <v>2009</v>
      </c>
      <c r="D140" s="52"/>
      <c r="E140" s="29">
        <f>SUM(E128:E139)</f>
        <v>1740.1002164502165</v>
      </c>
      <c r="F140" s="30">
        <f>SUM(F128:F139)</f>
        <v>789.4950672134884</v>
      </c>
      <c r="G140" s="31">
        <f>SUM(G128:G139)</f>
        <v>5803.880735930737</v>
      </c>
      <c r="H140" s="31">
        <f>SUM(H128:H139)</f>
        <v>8333.47601959444</v>
      </c>
      <c r="I140" s="17"/>
      <c r="J140" s="6"/>
      <c r="K140" s="6"/>
      <c r="L140" s="6"/>
      <c r="M140" s="6"/>
      <c r="N140" s="6"/>
      <c r="O140" s="6"/>
      <c r="P140" s="6"/>
      <c r="Q140" s="6"/>
      <c r="R140" s="17"/>
      <c r="S140" s="6"/>
    </row>
    <row r="141" spans="2:19" ht="12.75"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ht="12.75"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ht="12.75"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ht="15.75">
      <c r="B144" s="5" t="s">
        <v>30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ht="13.5" thickBot="1"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ht="12.75">
      <c r="B146" s="7"/>
      <c r="C146" s="55" t="s">
        <v>2</v>
      </c>
      <c r="D146" s="57" t="s">
        <v>3</v>
      </c>
      <c r="E146" s="61" t="s">
        <v>21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ht="13.5" thickBot="1">
      <c r="B147" s="7"/>
      <c r="C147" s="56"/>
      <c r="D147" s="58"/>
      <c r="E147" s="62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ht="12.75">
      <c r="B148" s="7"/>
      <c r="C148" s="47">
        <v>2008</v>
      </c>
      <c r="D148" s="12" t="s">
        <v>9</v>
      </c>
      <c r="E148" s="39">
        <v>90.13636363636364</v>
      </c>
      <c r="F148" s="50">
        <v>2008</v>
      </c>
      <c r="G148" s="16">
        <v>39448</v>
      </c>
      <c r="H148" s="50">
        <v>2008</v>
      </c>
      <c r="I148" s="16">
        <v>39448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 ht="12.75">
      <c r="B149" s="7"/>
      <c r="C149" s="48"/>
      <c r="D149" s="18" t="s">
        <v>10</v>
      </c>
      <c r="E149" s="40">
        <v>72.61904761904762</v>
      </c>
      <c r="F149" s="50"/>
      <c r="G149" s="16">
        <v>39479</v>
      </c>
      <c r="H149" s="50"/>
      <c r="I149" s="16">
        <v>39479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 ht="12.75">
      <c r="B150" s="7"/>
      <c r="C150" s="48"/>
      <c r="D150" s="18" t="s">
        <v>11</v>
      </c>
      <c r="E150" s="40">
        <v>91.95</v>
      </c>
      <c r="F150" s="50"/>
      <c r="G150" s="16">
        <v>39508</v>
      </c>
      <c r="H150" s="50"/>
      <c r="I150" s="16">
        <v>39508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 ht="12.75">
      <c r="B151" s="7"/>
      <c r="C151" s="48"/>
      <c r="D151" s="18" t="s">
        <v>12</v>
      </c>
      <c r="E151" s="40">
        <v>98.68181818181819</v>
      </c>
      <c r="F151" s="50"/>
      <c r="G151" s="16">
        <v>39539</v>
      </c>
      <c r="H151" s="50"/>
      <c r="I151" s="16">
        <v>39539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 ht="12.75">
      <c r="B152" s="7"/>
      <c r="C152" s="48"/>
      <c r="D152" s="18" t="s">
        <v>13</v>
      </c>
      <c r="E152" s="40">
        <v>108.95</v>
      </c>
      <c r="F152" s="50"/>
      <c r="G152" s="16">
        <v>39569</v>
      </c>
      <c r="H152" s="50"/>
      <c r="I152" s="16">
        <v>39569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 ht="12.75">
      <c r="B153" s="7"/>
      <c r="C153" s="48"/>
      <c r="D153" s="18" t="s">
        <v>14</v>
      </c>
      <c r="E153" s="40">
        <v>104.9047619047619</v>
      </c>
      <c r="F153" s="50"/>
      <c r="G153" s="16">
        <v>39600</v>
      </c>
      <c r="H153" s="50"/>
      <c r="I153" s="16">
        <v>39600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 ht="12.75">
      <c r="B154" s="7"/>
      <c r="C154" s="48"/>
      <c r="D154" s="18" t="s">
        <v>15</v>
      </c>
      <c r="E154" s="40">
        <v>75.13636363636364</v>
      </c>
      <c r="F154" s="50"/>
      <c r="G154" s="16">
        <v>39630</v>
      </c>
      <c r="H154" s="50"/>
      <c r="I154" s="16">
        <v>39630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 ht="12.75">
      <c r="B155" s="7"/>
      <c r="C155" s="48"/>
      <c r="D155" s="18" t="s">
        <v>16</v>
      </c>
      <c r="E155" s="40">
        <v>87.45</v>
      </c>
      <c r="F155" s="50"/>
      <c r="G155" s="16">
        <v>39661</v>
      </c>
      <c r="H155" s="50"/>
      <c r="I155" s="16">
        <v>39661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 ht="12.75">
      <c r="B156" s="7"/>
      <c r="C156" s="48"/>
      <c r="D156" s="18" t="s">
        <v>17</v>
      </c>
      <c r="E156" s="40">
        <v>91.65</v>
      </c>
      <c r="F156" s="50"/>
      <c r="G156" s="16">
        <v>39692</v>
      </c>
      <c r="H156" s="50"/>
      <c r="I156" s="16">
        <v>39692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 ht="12.75">
      <c r="B157" s="7"/>
      <c r="C157" s="48"/>
      <c r="D157" s="18" t="s">
        <v>18</v>
      </c>
      <c r="E157" s="40">
        <v>89.5</v>
      </c>
      <c r="F157" s="50"/>
      <c r="G157" s="16">
        <v>39722</v>
      </c>
      <c r="H157" s="50"/>
      <c r="I157" s="16">
        <v>39722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 ht="12.75">
      <c r="B158" s="7"/>
      <c r="C158" s="48"/>
      <c r="D158" s="18" t="s">
        <v>19</v>
      </c>
      <c r="E158" s="40">
        <v>78.15</v>
      </c>
      <c r="F158" s="50"/>
      <c r="G158" s="16">
        <v>39753</v>
      </c>
      <c r="H158" s="50"/>
      <c r="I158" s="16">
        <v>39753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 ht="13.5" thickBot="1">
      <c r="B159" s="7"/>
      <c r="C159" s="49"/>
      <c r="D159" s="22" t="s">
        <v>20</v>
      </c>
      <c r="E159" s="41">
        <v>132.6</v>
      </c>
      <c r="F159" s="50"/>
      <c r="G159" s="16">
        <v>39783</v>
      </c>
      <c r="H159" s="50"/>
      <c r="I159" s="16">
        <v>39783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 ht="13.5" thickBot="1">
      <c r="B160" s="7"/>
      <c r="C160" s="51">
        <v>2008</v>
      </c>
      <c r="D160" s="52"/>
      <c r="E160" s="42">
        <f>SUM(E148:E159)</f>
        <v>1121.728354978355</v>
      </c>
      <c r="F160" s="53"/>
      <c r="G160" s="54"/>
      <c r="H160" s="53"/>
      <c r="I160" s="54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 ht="12.75">
      <c r="B161" s="7"/>
      <c r="C161" s="47">
        <v>2009</v>
      </c>
      <c r="D161" s="12" t="s">
        <v>9</v>
      </c>
      <c r="E161" s="43">
        <v>115.71428571428571</v>
      </c>
      <c r="F161" s="50">
        <v>2009</v>
      </c>
      <c r="G161" s="16">
        <v>39814</v>
      </c>
      <c r="H161" s="50">
        <v>2009</v>
      </c>
      <c r="I161" s="16">
        <v>39814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 ht="12.75">
      <c r="B162" s="7"/>
      <c r="C162" s="48"/>
      <c r="D162" s="18" t="s">
        <v>10</v>
      </c>
      <c r="E162" s="44">
        <v>107.1</v>
      </c>
      <c r="F162" s="50"/>
      <c r="G162" s="16">
        <v>39845</v>
      </c>
      <c r="H162" s="50"/>
      <c r="I162" s="16">
        <v>39845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 ht="12.75">
      <c r="B163" s="7"/>
      <c r="C163" s="48"/>
      <c r="D163" s="18" t="s">
        <v>11</v>
      </c>
      <c r="E163" s="44">
        <v>104.5</v>
      </c>
      <c r="F163" s="50"/>
      <c r="G163" s="16">
        <v>39873</v>
      </c>
      <c r="H163" s="50"/>
      <c r="I163" s="16">
        <v>39873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 ht="12.75">
      <c r="B164" s="7"/>
      <c r="C164" s="48"/>
      <c r="D164" s="18" t="s">
        <v>12</v>
      </c>
      <c r="E164" s="44">
        <v>133.38095238095238</v>
      </c>
      <c r="F164" s="50"/>
      <c r="G164" s="16">
        <v>39904</v>
      </c>
      <c r="H164" s="50"/>
      <c r="I164" s="16">
        <v>39904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 ht="12.75">
      <c r="B165" s="7"/>
      <c r="C165" s="48"/>
      <c r="D165" s="18" t="s">
        <v>13</v>
      </c>
      <c r="E165" s="44">
        <v>136.21052631578948</v>
      </c>
      <c r="F165" s="50"/>
      <c r="G165" s="16">
        <v>39934</v>
      </c>
      <c r="H165" s="50"/>
      <c r="I165" s="16">
        <v>39934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 ht="12.75">
      <c r="B166" s="7"/>
      <c r="C166" s="48"/>
      <c r="D166" s="18" t="s">
        <v>14</v>
      </c>
      <c r="E166" s="44">
        <v>109.9047619047619</v>
      </c>
      <c r="F166" s="50"/>
      <c r="G166" s="16">
        <v>39965</v>
      </c>
      <c r="H166" s="50"/>
      <c r="I166" s="16">
        <v>39965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 ht="12.75">
      <c r="B167" s="7"/>
      <c r="C167" s="48"/>
      <c r="D167" s="18" t="s">
        <v>15</v>
      </c>
      <c r="E167" s="44">
        <v>111.5</v>
      </c>
      <c r="F167" s="50"/>
      <c r="G167" s="16">
        <v>39995</v>
      </c>
      <c r="H167" s="50"/>
      <c r="I167" s="16">
        <v>39995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9" ht="12.75">
      <c r="B168" s="7"/>
      <c r="C168" s="48"/>
      <c r="D168" s="18" t="s">
        <v>16</v>
      </c>
      <c r="E168" s="44">
        <v>85.95238095238095</v>
      </c>
      <c r="F168" s="50"/>
      <c r="G168" s="16">
        <v>40026</v>
      </c>
      <c r="H168" s="50"/>
      <c r="I168" s="16">
        <v>40026</v>
      </c>
    </row>
    <row r="169" spans="2:9" ht="12.75">
      <c r="B169" s="7"/>
      <c r="C169" s="48"/>
      <c r="D169" s="18" t="s">
        <v>17</v>
      </c>
      <c r="E169" s="44" t="s">
        <v>22</v>
      </c>
      <c r="F169" s="50"/>
      <c r="G169" s="16">
        <v>40057</v>
      </c>
      <c r="H169" s="50"/>
      <c r="I169" s="16">
        <v>40057</v>
      </c>
    </row>
    <row r="170" spans="2:9" ht="12.75">
      <c r="B170" s="7"/>
      <c r="C170" s="48"/>
      <c r="D170" s="18" t="s">
        <v>18</v>
      </c>
      <c r="E170" s="44" t="s">
        <v>22</v>
      </c>
      <c r="F170" s="50"/>
      <c r="G170" s="16">
        <v>40087</v>
      </c>
      <c r="H170" s="50"/>
      <c r="I170" s="16">
        <v>40087</v>
      </c>
    </row>
    <row r="171" spans="2:9" ht="12.75">
      <c r="B171" s="7"/>
      <c r="C171" s="48"/>
      <c r="D171" s="18" t="s">
        <v>19</v>
      </c>
      <c r="E171" s="44" t="s">
        <v>22</v>
      </c>
      <c r="F171" s="50"/>
      <c r="G171" s="16">
        <v>40118</v>
      </c>
      <c r="H171" s="50"/>
      <c r="I171" s="16">
        <v>40118</v>
      </c>
    </row>
    <row r="172" spans="2:9" ht="13.5" thickBot="1">
      <c r="B172" s="7"/>
      <c r="C172" s="49"/>
      <c r="D172" s="22" t="s">
        <v>20</v>
      </c>
      <c r="E172" s="45" t="s">
        <v>22</v>
      </c>
      <c r="F172" s="50"/>
      <c r="G172" s="16">
        <v>40148</v>
      </c>
      <c r="H172" s="50"/>
      <c r="I172" s="16">
        <v>40148</v>
      </c>
    </row>
    <row r="173" spans="3:5" ht="13.5" thickBot="1">
      <c r="C173" s="51">
        <v>2009</v>
      </c>
      <c r="D173" s="52"/>
      <c r="E173" s="46">
        <f>SUM(E161:E172)</f>
        <v>904.2629072681705</v>
      </c>
    </row>
    <row r="177" ht="15.75">
      <c r="B177" s="5" t="s">
        <v>31</v>
      </c>
    </row>
    <row r="178" ht="13.5" thickBot="1"/>
    <row r="179" spans="3:18" ht="13.5" thickBot="1">
      <c r="C179" s="55" t="s">
        <v>2</v>
      </c>
      <c r="D179" s="57" t="s">
        <v>3</v>
      </c>
      <c r="E179" s="59" t="s">
        <v>23</v>
      </c>
      <c r="F179" s="60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3:18" ht="13.5" thickBot="1">
      <c r="C180" s="56"/>
      <c r="D180" s="58"/>
      <c r="E180" s="32" t="s">
        <v>24</v>
      </c>
      <c r="F180" s="32" t="s">
        <v>25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2:18" ht="12.75">
      <c r="B181" s="7"/>
      <c r="C181" s="47">
        <v>2008</v>
      </c>
      <c r="D181" s="12" t="s">
        <v>9</v>
      </c>
      <c r="E181" s="15">
        <v>147.27272727272728</v>
      </c>
      <c r="F181" s="15">
        <v>667</v>
      </c>
      <c r="H181" s="50">
        <v>2008</v>
      </c>
      <c r="I181" s="16">
        <v>39448</v>
      </c>
      <c r="J181" s="6"/>
      <c r="K181" s="6"/>
      <c r="L181" s="6"/>
      <c r="M181" s="6"/>
      <c r="N181" s="6"/>
      <c r="O181" s="6"/>
      <c r="P181" s="6"/>
      <c r="Q181" s="6"/>
      <c r="R181" s="6"/>
    </row>
    <row r="182" spans="2:18" ht="12.75">
      <c r="B182" s="7"/>
      <c r="C182" s="48"/>
      <c r="D182" s="18" t="s">
        <v>10</v>
      </c>
      <c r="E182" s="21">
        <v>133.42857142857142</v>
      </c>
      <c r="F182" s="21">
        <v>525.952380952381</v>
      </c>
      <c r="H182" s="50"/>
      <c r="I182" s="16">
        <v>39479</v>
      </c>
      <c r="J182" s="6"/>
      <c r="K182" s="6"/>
      <c r="L182" s="6"/>
      <c r="M182" s="6"/>
      <c r="N182" s="6"/>
      <c r="O182" s="6"/>
      <c r="P182" s="6"/>
      <c r="Q182" s="6"/>
      <c r="R182" s="6"/>
    </row>
    <row r="183" spans="2:18" ht="12.75">
      <c r="B183" s="7"/>
      <c r="C183" s="48"/>
      <c r="D183" s="18" t="s">
        <v>11</v>
      </c>
      <c r="E183" s="21">
        <v>130.55</v>
      </c>
      <c r="F183" s="21">
        <v>664.8</v>
      </c>
      <c r="H183" s="50"/>
      <c r="I183" s="16">
        <v>39508</v>
      </c>
      <c r="J183" s="6"/>
      <c r="K183" s="6"/>
      <c r="L183" s="6"/>
      <c r="M183" s="6"/>
      <c r="N183" s="6"/>
      <c r="O183" s="6"/>
      <c r="P183" s="6"/>
      <c r="Q183" s="6"/>
      <c r="R183" s="6"/>
    </row>
    <row r="184" spans="2:18" ht="12.75">
      <c r="B184" s="7"/>
      <c r="C184" s="48"/>
      <c r="D184" s="18" t="s">
        <v>12</v>
      </c>
      <c r="E184" s="21">
        <v>141.95454545454547</v>
      </c>
      <c r="F184" s="21">
        <v>699.5</v>
      </c>
      <c r="H184" s="50"/>
      <c r="I184" s="16">
        <v>39539</v>
      </c>
      <c r="J184" s="6"/>
      <c r="K184" s="6"/>
      <c r="L184" s="6"/>
      <c r="M184" s="6"/>
      <c r="N184" s="6"/>
      <c r="O184" s="6"/>
      <c r="P184" s="6"/>
      <c r="Q184" s="6"/>
      <c r="R184" s="6"/>
    </row>
    <row r="185" spans="2:18" ht="12.75">
      <c r="B185" s="7"/>
      <c r="C185" s="48"/>
      <c r="D185" s="18" t="s">
        <v>13</v>
      </c>
      <c r="E185" s="21">
        <v>143.55</v>
      </c>
      <c r="F185" s="21">
        <v>762.1</v>
      </c>
      <c r="H185" s="50"/>
      <c r="I185" s="16">
        <v>39569</v>
      </c>
      <c r="J185" s="6"/>
      <c r="K185" s="6"/>
      <c r="L185" s="6"/>
      <c r="M185" s="6"/>
      <c r="N185" s="6"/>
      <c r="O185" s="6"/>
      <c r="P185" s="6"/>
      <c r="Q185" s="6"/>
      <c r="R185" s="6"/>
    </row>
    <row r="186" spans="2:18" ht="12.75">
      <c r="B186" s="7"/>
      <c r="C186" s="48"/>
      <c r="D186" s="18" t="s">
        <v>14</v>
      </c>
      <c r="E186" s="21">
        <v>177.71428571428572</v>
      </c>
      <c r="F186" s="21">
        <v>757.3333333333334</v>
      </c>
      <c r="H186" s="50"/>
      <c r="I186" s="16">
        <v>39600</v>
      </c>
      <c r="J186" s="6"/>
      <c r="K186" s="6"/>
      <c r="L186" s="6"/>
      <c r="M186" s="6"/>
      <c r="N186" s="6"/>
      <c r="O186" s="6"/>
      <c r="P186" s="6"/>
      <c r="Q186" s="6"/>
      <c r="R186" s="6"/>
    </row>
    <row r="187" spans="2:18" ht="12.75">
      <c r="B187" s="7"/>
      <c r="C187" s="48"/>
      <c r="D187" s="18" t="s">
        <v>15</v>
      </c>
      <c r="E187" s="21">
        <v>126.81818181818181</v>
      </c>
      <c r="F187" s="21">
        <v>542.3181818181819</v>
      </c>
      <c r="H187" s="50"/>
      <c r="I187" s="16">
        <v>39630</v>
      </c>
      <c r="J187" s="6"/>
      <c r="K187" s="6"/>
      <c r="L187" s="6"/>
      <c r="M187" s="6"/>
      <c r="N187" s="6"/>
      <c r="O187" s="6"/>
      <c r="P187" s="6"/>
      <c r="Q187" s="6"/>
      <c r="R187" s="6"/>
    </row>
    <row r="188" spans="2:18" ht="12.75">
      <c r="B188" s="7"/>
      <c r="C188" s="48"/>
      <c r="D188" s="18" t="s">
        <v>16</v>
      </c>
      <c r="E188" s="21">
        <v>162.1</v>
      </c>
      <c r="F188" s="21">
        <v>645</v>
      </c>
      <c r="H188" s="50"/>
      <c r="I188" s="16">
        <v>39661</v>
      </c>
      <c r="J188" s="6"/>
      <c r="K188" s="6"/>
      <c r="L188" s="6"/>
      <c r="M188" s="6"/>
      <c r="N188" s="6"/>
      <c r="O188" s="6"/>
      <c r="P188" s="6"/>
      <c r="Q188" s="6"/>
      <c r="R188" s="6"/>
    </row>
    <row r="189" spans="2:18" ht="12.75">
      <c r="B189" s="7"/>
      <c r="C189" s="48"/>
      <c r="D189" s="18" t="s">
        <v>17</v>
      </c>
      <c r="E189" s="21">
        <v>142.75</v>
      </c>
      <c r="F189" s="21">
        <v>653.95</v>
      </c>
      <c r="H189" s="50"/>
      <c r="I189" s="16">
        <v>39692</v>
      </c>
      <c r="J189" s="6"/>
      <c r="K189" s="6"/>
      <c r="L189" s="6"/>
      <c r="M189" s="6"/>
      <c r="N189" s="6"/>
      <c r="O189" s="6"/>
      <c r="P189" s="6"/>
      <c r="Q189" s="6"/>
      <c r="R189" s="6"/>
    </row>
    <row r="190" spans="2:18" ht="12.75">
      <c r="B190" s="7"/>
      <c r="C190" s="48"/>
      <c r="D190" s="18" t="s">
        <v>18</v>
      </c>
      <c r="E190" s="21">
        <v>157.77272727272728</v>
      </c>
      <c r="F190" s="21">
        <v>664.4090909090909</v>
      </c>
      <c r="H190" s="50"/>
      <c r="I190" s="16">
        <v>39722</v>
      </c>
      <c r="J190" s="6"/>
      <c r="K190" s="6"/>
      <c r="L190" s="6"/>
      <c r="M190" s="6"/>
      <c r="N190" s="6"/>
      <c r="O190" s="6"/>
      <c r="P190" s="6"/>
      <c r="Q190" s="6"/>
      <c r="R190" s="6"/>
    </row>
    <row r="191" spans="2:18" ht="12.75">
      <c r="B191" s="7"/>
      <c r="C191" s="48"/>
      <c r="D191" s="18" t="s">
        <v>19</v>
      </c>
      <c r="E191" s="21">
        <v>129.7</v>
      </c>
      <c r="F191" s="21">
        <v>600.7</v>
      </c>
      <c r="H191" s="50"/>
      <c r="I191" s="16">
        <v>39753</v>
      </c>
      <c r="J191" s="6"/>
      <c r="K191" s="6"/>
      <c r="L191" s="6"/>
      <c r="M191" s="6"/>
      <c r="N191" s="6"/>
      <c r="O191" s="6"/>
      <c r="P191" s="6"/>
      <c r="Q191" s="6"/>
      <c r="R191" s="6"/>
    </row>
    <row r="192" spans="2:18" ht="13.5" thickBot="1">
      <c r="B192" s="7"/>
      <c r="C192" s="49"/>
      <c r="D192" s="22" t="s">
        <v>20</v>
      </c>
      <c r="E192" s="25">
        <v>155.5</v>
      </c>
      <c r="F192" s="25">
        <v>934.95</v>
      </c>
      <c r="H192" s="50"/>
      <c r="I192" s="16">
        <v>39783</v>
      </c>
      <c r="J192" s="6"/>
      <c r="K192" s="6"/>
      <c r="L192" s="6"/>
      <c r="M192" s="6"/>
      <c r="N192" s="6"/>
      <c r="O192" s="6"/>
      <c r="P192" s="6"/>
      <c r="Q192" s="6"/>
      <c r="R192" s="6"/>
    </row>
    <row r="193" spans="2:18" ht="13.5" thickBot="1">
      <c r="B193" s="7"/>
      <c r="C193" s="51">
        <v>2008</v>
      </c>
      <c r="D193" s="52"/>
      <c r="E193" s="28">
        <f>SUM(E181:E192)</f>
        <v>1749.111038961039</v>
      </c>
      <c r="F193" s="28">
        <f>SUM(F181:F192)</f>
        <v>8118.012987012987</v>
      </c>
      <c r="H193" s="53"/>
      <c r="I193" s="54"/>
      <c r="J193" s="6"/>
      <c r="K193" s="6"/>
      <c r="L193" s="6"/>
      <c r="M193" s="6"/>
      <c r="N193" s="6"/>
      <c r="O193" s="6"/>
      <c r="P193" s="6"/>
      <c r="Q193" s="6"/>
      <c r="R193" s="6"/>
    </row>
    <row r="194" spans="2:18" ht="12.75">
      <c r="B194" s="7"/>
      <c r="C194" s="47">
        <v>2009</v>
      </c>
      <c r="D194" s="12" t="s">
        <v>9</v>
      </c>
      <c r="E194" s="15">
        <v>157.04761904761904</v>
      </c>
      <c r="F194" s="15">
        <v>833.9047619047619</v>
      </c>
      <c r="H194" s="50">
        <v>2009</v>
      </c>
      <c r="I194" s="16">
        <v>39814</v>
      </c>
      <c r="J194" s="6"/>
      <c r="K194" s="6"/>
      <c r="L194" s="6"/>
      <c r="M194" s="6"/>
      <c r="N194" s="6"/>
      <c r="O194" s="6"/>
      <c r="P194" s="6"/>
      <c r="Q194" s="6"/>
      <c r="R194" s="6"/>
    </row>
    <row r="195" spans="2:18" ht="12.75">
      <c r="B195" s="7"/>
      <c r="C195" s="48"/>
      <c r="D195" s="18" t="s">
        <v>10</v>
      </c>
      <c r="E195" s="21">
        <v>172.15</v>
      </c>
      <c r="F195" s="21">
        <v>779.45</v>
      </c>
      <c r="H195" s="50"/>
      <c r="I195" s="16">
        <v>39845</v>
      </c>
      <c r="J195" s="6"/>
      <c r="K195" s="6"/>
      <c r="L195" s="6"/>
      <c r="M195" s="6"/>
      <c r="N195" s="6"/>
      <c r="O195" s="6"/>
      <c r="P195" s="6"/>
      <c r="Q195" s="6"/>
      <c r="R195" s="6"/>
    </row>
    <row r="196" spans="2:18" ht="12.75">
      <c r="B196" s="7"/>
      <c r="C196" s="48"/>
      <c r="D196" s="18" t="s">
        <v>11</v>
      </c>
      <c r="E196" s="21">
        <v>145.27272727272728</v>
      </c>
      <c r="F196" s="21">
        <v>754.1818181818181</v>
      </c>
      <c r="H196" s="50"/>
      <c r="I196" s="16">
        <v>39873</v>
      </c>
      <c r="J196" s="6"/>
      <c r="K196" s="6"/>
      <c r="L196" s="6"/>
      <c r="M196" s="6"/>
      <c r="N196" s="6"/>
      <c r="O196" s="6"/>
      <c r="P196" s="6"/>
      <c r="Q196" s="6"/>
      <c r="R196" s="6"/>
    </row>
    <row r="197" spans="2:18" ht="12.75">
      <c r="B197" s="7"/>
      <c r="C197" s="48"/>
      <c r="D197" s="18" t="s">
        <v>12</v>
      </c>
      <c r="E197" s="21">
        <v>227.9047619047619</v>
      </c>
      <c r="F197" s="21">
        <v>985.2857142857143</v>
      </c>
      <c r="H197" s="50"/>
      <c r="I197" s="16">
        <v>39904</v>
      </c>
      <c r="J197" s="6"/>
      <c r="K197" s="6"/>
      <c r="L197" s="6"/>
      <c r="M197" s="6"/>
      <c r="N197" s="6"/>
      <c r="O197" s="6"/>
      <c r="P197" s="6"/>
      <c r="Q197" s="6"/>
      <c r="R197" s="6"/>
    </row>
    <row r="198" spans="2:18" ht="12.75">
      <c r="B198" s="7"/>
      <c r="C198" s="48"/>
      <c r="D198" s="18" t="s">
        <v>13</v>
      </c>
      <c r="E198" s="21">
        <v>232.21052631578948</v>
      </c>
      <c r="F198" s="21">
        <v>1003</v>
      </c>
      <c r="H198" s="50"/>
      <c r="I198" s="16">
        <v>39934</v>
      </c>
      <c r="J198" s="6"/>
      <c r="K198" s="6"/>
      <c r="L198" s="6"/>
      <c r="M198" s="6"/>
      <c r="N198" s="6"/>
      <c r="O198" s="6"/>
      <c r="P198" s="6"/>
      <c r="Q198" s="6"/>
      <c r="R198" s="6"/>
    </row>
    <row r="199" spans="2:18" ht="12.75">
      <c r="B199" s="7"/>
      <c r="C199" s="48"/>
      <c r="D199" s="18" t="s">
        <v>14</v>
      </c>
      <c r="E199" s="21">
        <v>183.33333333333334</v>
      </c>
      <c r="F199" s="21">
        <v>803.3809523809524</v>
      </c>
      <c r="H199" s="50"/>
      <c r="I199" s="16">
        <v>39965</v>
      </c>
      <c r="J199" s="6"/>
      <c r="K199" s="6"/>
      <c r="L199" s="6"/>
      <c r="M199" s="6"/>
      <c r="N199" s="6"/>
      <c r="O199" s="6"/>
      <c r="P199" s="6"/>
      <c r="Q199" s="6"/>
      <c r="R199" s="6"/>
    </row>
    <row r="200" spans="2:18" ht="12.75">
      <c r="B200" s="7"/>
      <c r="C200" s="48"/>
      <c r="D200" s="18" t="s">
        <v>15</v>
      </c>
      <c r="E200" s="21">
        <v>183.6818181818182</v>
      </c>
      <c r="F200" s="21">
        <v>842.8636363636364</v>
      </c>
      <c r="H200" s="50"/>
      <c r="I200" s="16">
        <v>39995</v>
      </c>
      <c r="J200" s="6"/>
      <c r="K200" s="6"/>
      <c r="L200" s="6"/>
      <c r="M200" s="6"/>
      <c r="N200" s="6"/>
      <c r="O200" s="6"/>
      <c r="P200" s="6"/>
      <c r="Q200" s="6"/>
      <c r="R200" s="6"/>
    </row>
    <row r="201" spans="2:9" ht="12.75">
      <c r="B201" s="7"/>
      <c r="C201" s="48"/>
      <c r="D201" s="18" t="s">
        <v>16</v>
      </c>
      <c r="E201" s="21">
        <v>148.9047619047619</v>
      </c>
      <c r="F201" s="21">
        <v>640.6666666666666</v>
      </c>
      <c r="H201" s="50"/>
      <c r="I201" s="16">
        <v>40026</v>
      </c>
    </row>
    <row r="202" spans="2:9" ht="12.75">
      <c r="B202" s="7"/>
      <c r="C202" s="48"/>
      <c r="D202" s="18" t="s">
        <v>17</v>
      </c>
      <c r="E202" s="21" t="s">
        <v>22</v>
      </c>
      <c r="F202" s="21" t="s">
        <v>22</v>
      </c>
      <c r="H202" s="50"/>
      <c r="I202" s="16">
        <v>40057</v>
      </c>
    </row>
    <row r="203" spans="2:9" ht="12.75">
      <c r="B203" s="7"/>
      <c r="C203" s="48"/>
      <c r="D203" s="18" t="s">
        <v>18</v>
      </c>
      <c r="E203" s="21" t="s">
        <v>22</v>
      </c>
      <c r="F203" s="21" t="s">
        <v>22</v>
      </c>
      <c r="H203" s="50"/>
      <c r="I203" s="16">
        <v>40087</v>
      </c>
    </row>
    <row r="204" spans="2:9" ht="12.75">
      <c r="B204" s="7"/>
      <c r="C204" s="48"/>
      <c r="D204" s="18" t="s">
        <v>19</v>
      </c>
      <c r="E204" s="21" t="s">
        <v>22</v>
      </c>
      <c r="F204" s="21" t="s">
        <v>22</v>
      </c>
      <c r="H204" s="50"/>
      <c r="I204" s="16">
        <v>40118</v>
      </c>
    </row>
    <row r="205" spans="2:9" ht="13.5" thickBot="1">
      <c r="B205" s="7"/>
      <c r="C205" s="49"/>
      <c r="D205" s="22" t="s">
        <v>20</v>
      </c>
      <c r="E205" s="25" t="s">
        <v>22</v>
      </c>
      <c r="F205" s="25" t="s">
        <v>22</v>
      </c>
      <c r="H205" s="50"/>
      <c r="I205" s="16">
        <v>40148</v>
      </c>
    </row>
    <row r="206" spans="3:6" ht="13.5" thickBot="1">
      <c r="C206" s="51">
        <v>2009</v>
      </c>
      <c r="D206" s="52"/>
      <c r="E206" s="31">
        <f>SUM(E194:E205)</f>
        <v>1450.505547960811</v>
      </c>
      <c r="F206" s="31">
        <f>SUM(F194:F205)</f>
        <v>6642.733549783549</v>
      </c>
    </row>
    <row r="207" ht="12.75">
      <c r="C207" s="2" t="s">
        <v>26</v>
      </c>
    </row>
  </sheetData>
  <mergeCells count="66">
    <mergeCell ref="F44:F55"/>
    <mergeCell ref="F56:G56"/>
    <mergeCell ref="E9:G9"/>
    <mergeCell ref="D9:D10"/>
    <mergeCell ref="C23:D23"/>
    <mergeCell ref="C9:C10"/>
    <mergeCell ref="C36:D36"/>
    <mergeCell ref="E42:E43"/>
    <mergeCell ref="C42:C43"/>
    <mergeCell ref="D42:D43"/>
    <mergeCell ref="F57:F68"/>
    <mergeCell ref="C75:C76"/>
    <mergeCell ref="D75:D76"/>
    <mergeCell ref="E75:F75"/>
    <mergeCell ref="H90:H101"/>
    <mergeCell ref="C77:C88"/>
    <mergeCell ref="H77:H88"/>
    <mergeCell ref="C89:D89"/>
    <mergeCell ref="H89:I89"/>
    <mergeCell ref="B2:S3"/>
    <mergeCell ref="I11:I22"/>
    <mergeCell ref="I23:J23"/>
    <mergeCell ref="I24:I35"/>
    <mergeCell ref="H9:H10"/>
    <mergeCell ref="C11:C22"/>
    <mergeCell ref="C24:C35"/>
    <mergeCell ref="C44:C55"/>
    <mergeCell ref="C113:C114"/>
    <mergeCell ref="D113:D114"/>
    <mergeCell ref="C56:D56"/>
    <mergeCell ref="C57:C68"/>
    <mergeCell ref="C69:D69"/>
    <mergeCell ref="C102:D102"/>
    <mergeCell ref="C90:C101"/>
    <mergeCell ref="E113:G113"/>
    <mergeCell ref="H113:H114"/>
    <mergeCell ref="C115:C126"/>
    <mergeCell ref="I115:I126"/>
    <mergeCell ref="C127:D127"/>
    <mergeCell ref="I127:J127"/>
    <mergeCell ref="C128:C139"/>
    <mergeCell ref="I128:I139"/>
    <mergeCell ref="C140:D140"/>
    <mergeCell ref="C146:C147"/>
    <mergeCell ref="D146:D147"/>
    <mergeCell ref="E146:E147"/>
    <mergeCell ref="C148:C159"/>
    <mergeCell ref="F148:F159"/>
    <mergeCell ref="C160:D160"/>
    <mergeCell ref="F160:G160"/>
    <mergeCell ref="C161:C172"/>
    <mergeCell ref="F161:F172"/>
    <mergeCell ref="C173:D173"/>
    <mergeCell ref="C179:C180"/>
    <mergeCell ref="D179:D180"/>
    <mergeCell ref="E179:F179"/>
    <mergeCell ref="C194:C205"/>
    <mergeCell ref="H194:H205"/>
    <mergeCell ref="C206:D206"/>
    <mergeCell ref="H148:H159"/>
    <mergeCell ref="H160:I160"/>
    <mergeCell ref="H161:H172"/>
    <mergeCell ref="C181:C192"/>
    <mergeCell ref="H181:H192"/>
    <mergeCell ref="C193:D193"/>
    <mergeCell ref="H193:I193"/>
  </mergeCells>
  <printOptions horizontalCentered="1" verticalCentered="1"/>
  <pageMargins left="0.57" right="0.7874015748031497" top="0.37" bottom="0.43" header="0" footer="0"/>
  <pageSetup fitToHeight="3" fitToWidth="1" horizontalDpi="600" verticalDpi="600" orientation="landscape" paperSize="9" scale="59" r:id="rId2"/>
  <headerFooter alignWithMargins="0">
    <oddFooter>&amp;CPágina &amp;P de &amp;N</oddFooter>
  </headerFooter>
  <rowBreaks count="2" manualBreakCount="2">
    <brk id="72" max="19" man="1"/>
    <brk id="14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cp:lastPrinted>2009-09-30T16:39:16Z</cp:lastPrinted>
  <dcterms:created xsi:type="dcterms:W3CDTF">2009-09-30T16:22:01Z</dcterms:created>
  <dcterms:modified xsi:type="dcterms:W3CDTF">2009-12-24T13:08:15Z</dcterms:modified>
  <cp:category/>
  <cp:version/>
  <cp:contentType/>
  <cp:contentStatus/>
</cp:coreProperties>
</file>