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555" windowHeight="11505" activeTab="0"/>
  </bookViews>
  <sheets>
    <sheet name="Sep09" sheetId="1" r:id="rId1"/>
  </sheets>
  <definedNames/>
  <calcPr fullCalcOnLoad="1"/>
</workbook>
</file>

<file path=xl/sharedStrings.xml><?xml version="1.0" encoding="utf-8"?>
<sst xmlns="http://schemas.openxmlformats.org/spreadsheetml/2006/main" count="211" uniqueCount="33">
  <si>
    <r>
      <t xml:space="preserve">OTRAS OPERACIONES PROCESADAS EN EL DEPOSITO CENTRAL DE VALORES </t>
    </r>
    <r>
      <rPr>
        <b/>
        <sz val="16"/>
        <color indexed="10"/>
        <rFont val="Arial Narrow"/>
        <family val="2"/>
      </rPr>
      <t>SEPTIEMBRE 2009</t>
    </r>
  </si>
  <si>
    <t>Número de operaciones mensuales libres de pagos procesadas</t>
  </si>
  <si>
    <t>Año</t>
  </si>
  <si>
    <t>Mes</t>
  </si>
  <si>
    <t>Trans. Libres de Pagos</t>
  </si>
  <si>
    <t>Totales</t>
  </si>
  <si>
    <t>IIF</t>
  </si>
  <si>
    <t>IRF</t>
  </si>
  <si>
    <t>IRV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</si>
  <si>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</si>
  <si>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</si>
  <si>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</si>
  <si>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</si>
  <si>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</si>
  <si>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</si>
  <si>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</si>
  <si>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</si>
  <si>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</si>
  <si>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</si>
  <si>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</si>
  <si>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</si>
  <si>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Número de operaciones mensuales de pactos procesadas</t>
  </si>
  <si>
    <t>Pactos</t>
  </si>
  <si>
    <t>-</t>
  </si>
  <si>
    <t>Número de operaciones mensuales de financiamiento de liquidez intradía (FLI) procesadas</t>
  </si>
  <si>
    <t>FLI</t>
  </si>
  <si>
    <t>Archivos</t>
  </si>
  <si>
    <t>Registros</t>
  </si>
  <si>
    <t>(*) Los Archivos FLI pueden contener uno o más registros (operaciones)</t>
  </si>
  <si>
    <t>Número de operaciones diarias promedio libres de pagos procesadas</t>
  </si>
  <si>
    <t>Número de operaciones diarias promedio de pactos procesadas</t>
  </si>
  <si>
    <t>Número de operaciones de financiamiento promedio diarias de liquidez intradía (FLI) procesadas</t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</si>
  <si>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(DCV) entre depositantes de DCV.</t>
    </r>
  </si>
</sst>
</file>

<file path=xl/styles.xml><?xml version="1.0" encoding="utf-8"?>
<styleSheet xmlns="http://schemas.openxmlformats.org/spreadsheetml/2006/main">
  <numFmts count="3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_-[$€-2]\ * #,##0.00_-;\-[$€-2]\ * #,##0.00_-;_-[$€-2]\ * &quot;-&quot;??_-"/>
    <numFmt numFmtId="179" formatCode="_-* #,##0_-;\-* #,##0_-;_-* &quot;-&quot;??_-;_-@_-"/>
    <numFmt numFmtId="180" formatCode="_-* #,##0.000_-;\-* #,##0.000_-;_-* &quot;-&quot;??_-;_-@_-"/>
    <numFmt numFmtId="181" formatCode="_-* #,##0.00\ _p_t_a_-;\-* #,##0.00\ _p_t_a_-;_-* &quot;-&quot;??\ _p_t_a_-;_-@_-"/>
    <numFmt numFmtId="182" formatCode="mmmm"/>
    <numFmt numFmtId="183" formatCode="_-* #,##0\ _p_t_a_-;\-* #,##0\ _p_t_a_-;_-* &quot;-&quot;??\ _p_t_a_-;_-@_-"/>
    <numFmt numFmtId="184" formatCode="#,##0_ ;\-#,##0\ "/>
    <numFmt numFmtId="185" formatCode="mmm"/>
    <numFmt numFmtId="186" formatCode="_-* #,##0.0\ _p_t_a_-;\-* #,##0.0\ _p_t_a_-;_-* &quot;-&quot;??\ _p_t_a_-;_-@_-"/>
    <numFmt numFmtId="187" formatCode="_-* #,##0.000\ _p_t_a_-;\-* #,##0.000\ _p_t_a_-;_-* &quot;-&quot;??\ _p_t_a_-;_-@_-"/>
    <numFmt numFmtId="188" formatCode="_-* #,##0.0_-;\-* #,##0.0_-;_-* &quot;-&quot;??_-;_-@_-"/>
  </numFmts>
  <fonts count="23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Arial Narrow"/>
      <family val="2"/>
    </font>
    <font>
      <sz val="10"/>
      <color indexed="9"/>
      <name val="Arial Narrow"/>
      <family val="2"/>
    </font>
    <font>
      <b/>
      <sz val="16"/>
      <color indexed="10"/>
      <name val="Arial Narrow"/>
      <family val="2"/>
    </font>
    <font>
      <b/>
      <sz val="16"/>
      <name val="Arial Narrow"/>
      <family val="2"/>
    </font>
    <font>
      <sz val="10"/>
      <color indexed="8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b/>
      <sz val="1.75"/>
      <name val="Arial Narrow"/>
      <family val="2"/>
    </font>
    <font>
      <sz val="1.75"/>
      <name val="Arial"/>
      <family val="0"/>
    </font>
    <font>
      <sz val="10.25"/>
      <name val="Arial Narrow"/>
      <family val="2"/>
    </font>
    <font>
      <sz val="1.5"/>
      <name val="Arial Narrow"/>
      <family val="2"/>
    </font>
    <font>
      <b/>
      <sz val="2"/>
      <name val="Arial Narrow"/>
      <family val="2"/>
    </font>
    <font>
      <sz val="2"/>
      <name val="Arial"/>
      <family val="0"/>
    </font>
    <font>
      <b/>
      <sz val="12"/>
      <name val="Arial"/>
      <family val="2"/>
    </font>
    <font>
      <sz val="8.5"/>
      <name val="Arial"/>
      <family val="0"/>
    </font>
    <font>
      <sz val="8.25"/>
      <name val="Arial"/>
      <family val="0"/>
    </font>
    <font>
      <sz val="9.25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17" fontId="6" fillId="0" borderId="0" xfId="0" applyNumberFormat="1" applyFont="1" applyFill="1" applyBorder="1" applyAlignment="1">
      <alignment/>
    </xf>
    <xf numFmtId="0" fontId="5" fillId="0" borderId="4" xfId="0" applyFont="1" applyBorder="1" applyAlignment="1">
      <alignment/>
    </xf>
    <xf numFmtId="183" fontId="5" fillId="0" borderId="5" xfId="20" applyNumberFormat="1" applyFont="1" applyBorder="1" applyAlignment="1">
      <alignment horizontal="center"/>
    </xf>
    <xf numFmtId="183" fontId="5" fillId="0" borderId="6" xfId="20" applyNumberFormat="1" applyFont="1" applyBorder="1" applyAlignment="1">
      <alignment horizontal="center"/>
    </xf>
    <xf numFmtId="183" fontId="5" fillId="0" borderId="4" xfId="20" applyNumberFormat="1" applyFont="1" applyBorder="1" applyAlignment="1">
      <alignment horizontal="center"/>
    </xf>
    <xf numFmtId="185" fontId="6" fillId="0" borderId="0" xfId="0" applyNumberFormat="1" applyFont="1" applyBorder="1" applyAlignment="1">
      <alignment/>
    </xf>
    <xf numFmtId="183" fontId="5" fillId="0" borderId="0" xfId="0" applyNumberFormat="1" applyFont="1" applyBorder="1" applyAlignment="1">
      <alignment/>
    </xf>
    <xf numFmtId="0" fontId="5" fillId="0" borderId="7" xfId="0" applyFont="1" applyBorder="1" applyAlignment="1">
      <alignment/>
    </xf>
    <xf numFmtId="183" fontId="5" fillId="0" borderId="8" xfId="20" applyNumberFormat="1" applyFont="1" applyBorder="1" applyAlignment="1">
      <alignment horizontal="center"/>
    </xf>
    <xf numFmtId="183" fontId="5" fillId="0" borderId="9" xfId="20" applyNumberFormat="1" applyFont="1" applyBorder="1" applyAlignment="1">
      <alignment horizontal="center"/>
    </xf>
    <xf numFmtId="183" fontId="5" fillId="0" borderId="7" xfId="2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183" fontId="5" fillId="0" borderId="11" xfId="20" applyNumberFormat="1" applyFont="1" applyBorder="1" applyAlignment="1">
      <alignment horizontal="center"/>
    </xf>
    <xf numFmtId="183" fontId="5" fillId="0" borderId="12" xfId="20" applyNumberFormat="1" applyFont="1" applyBorder="1" applyAlignment="1">
      <alignment horizontal="center"/>
    </xf>
    <xf numFmtId="183" fontId="5" fillId="0" borderId="10" xfId="20" applyNumberFormat="1" applyFont="1" applyBorder="1" applyAlignment="1">
      <alignment horizontal="center"/>
    </xf>
    <xf numFmtId="183" fontId="11" fillId="0" borderId="8" xfId="20" applyNumberFormat="1" applyFont="1" applyBorder="1" applyAlignment="1">
      <alignment horizontal="center" wrapText="1"/>
    </xf>
    <xf numFmtId="183" fontId="11" fillId="0" borderId="9" xfId="20" applyNumberFormat="1" applyFont="1" applyBorder="1" applyAlignment="1">
      <alignment horizontal="center" wrapText="1"/>
    </xf>
    <xf numFmtId="183" fontId="11" fillId="0" borderId="7" xfId="20" applyNumberFormat="1" applyFont="1" applyBorder="1" applyAlignment="1">
      <alignment horizontal="center" wrapText="1"/>
    </xf>
    <xf numFmtId="183" fontId="11" fillId="0" borderId="11" xfId="20" applyNumberFormat="1" applyFont="1" applyBorder="1" applyAlignment="1">
      <alignment horizontal="center" wrapText="1"/>
    </xf>
    <xf numFmtId="183" fontId="11" fillId="0" borderId="12" xfId="20" applyNumberFormat="1" applyFont="1" applyBorder="1" applyAlignment="1">
      <alignment horizontal="center" wrapText="1"/>
    </xf>
    <xf numFmtId="183" fontId="11" fillId="0" borderId="10" xfId="20" applyNumberFormat="1" applyFont="1" applyBorder="1" applyAlignment="1">
      <alignment horizontal="center" wrapText="1"/>
    </xf>
    <xf numFmtId="0" fontId="11" fillId="2" borderId="13" xfId="0" applyFont="1" applyFill="1" applyBorder="1" applyAlignment="1">
      <alignment horizontal="center" vertical="center"/>
    </xf>
    <xf numFmtId="183" fontId="5" fillId="0" borderId="14" xfId="20" applyNumberFormat="1" applyFont="1" applyBorder="1" applyAlignment="1">
      <alignment horizontal="center"/>
    </xf>
    <xf numFmtId="183" fontId="5" fillId="0" borderId="15" xfId="20" applyNumberFormat="1" applyFont="1" applyBorder="1" applyAlignment="1">
      <alignment horizontal="center"/>
    </xf>
    <xf numFmtId="183" fontId="5" fillId="0" borderId="16" xfId="20" applyNumberFormat="1" applyFont="1" applyBorder="1" applyAlignment="1">
      <alignment horizontal="center"/>
    </xf>
    <xf numFmtId="183" fontId="5" fillId="0" borderId="17" xfId="20" applyNumberFormat="1" applyFont="1" applyBorder="1" applyAlignment="1">
      <alignment horizontal="center"/>
    </xf>
    <xf numFmtId="183" fontId="5" fillId="0" borderId="18" xfId="20" applyNumberFormat="1" applyFont="1" applyBorder="1" applyAlignment="1">
      <alignment horizontal="center"/>
    </xf>
    <xf numFmtId="183" fontId="5" fillId="0" borderId="19" xfId="20" applyNumberFormat="1" applyFont="1" applyBorder="1" applyAlignment="1">
      <alignment horizontal="center"/>
    </xf>
    <xf numFmtId="1" fontId="5" fillId="0" borderId="4" xfId="20" applyNumberFormat="1" applyFont="1" applyBorder="1" applyAlignment="1">
      <alignment horizontal="center"/>
    </xf>
    <xf numFmtId="1" fontId="5" fillId="0" borderId="7" xfId="20" applyNumberFormat="1" applyFont="1" applyBorder="1" applyAlignment="1">
      <alignment horizontal="center"/>
    </xf>
    <xf numFmtId="1" fontId="5" fillId="0" borderId="10" xfId="20" applyNumberFormat="1" applyFont="1" applyBorder="1" applyAlignment="1">
      <alignment horizontal="center"/>
    </xf>
    <xf numFmtId="1" fontId="11" fillId="0" borderId="7" xfId="20" applyNumberFormat="1" applyFont="1" applyBorder="1" applyAlignment="1">
      <alignment horizontal="center" wrapText="1"/>
    </xf>
    <xf numFmtId="1" fontId="5" fillId="0" borderId="15" xfId="20" applyNumberFormat="1" applyFont="1" applyBorder="1" applyAlignment="1">
      <alignment horizontal="center"/>
    </xf>
    <xf numFmtId="1" fontId="5" fillId="0" borderId="17" xfId="20" applyNumberFormat="1" applyFont="1" applyBorder="1" applyAlignment="1">
      <alignment horizontal="center"/>
    </xf>
    <xf numFmtId="1" fontId="5" fillId="0" borderId="19" xfId="20" applyNumberFormat="1" applyFont="1" applyBorder="1" applyAlignment="1">
      <alignment horizontal="center"/>
    </xf>
    <xf numFmtId="1" fontId="11" fillId="0" borderId="10" xfId="20" applyNumberFormat="1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textRotation="90" wrapText="1"/>
    </xf>
    <xf numFmtId="0" fontId="11" fillId="0" borderId="21" xfId="0" applyFont="1" applyBorder="1" applyAlignment="1">
      <alignment horizontal="center" vertical="center" textRotation="90" wrapText="1"/>
    </xf>
    <xf numFmtId="0" fontId="11" fillId="0" borderId="22" xfId="0" applyFont="1" applyBorder="1" applyAlignment="1">
      <alignment horizontal="center" vertical="center" textRotation="90" wrapText="1"/>
    </xf>
    <xf numFmtId="0" fontId="12" fillId="0" borderId="0" xfId="0" applyFont="1" applyBorder="1" applyAlignment="1">
      <alignment horizontal="center" vertical="center" textRotation="90" wrapText="1"/>
    </xf>
    <xf numFmtId="0" fontId="11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0" fontId="11" fillId="2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wrapText="1"/>
    </xf>
    <xf numFmtId="0" fontId="11" fillId="2" borderId="24" xfId="0" applyFont="1" applyFill="1" applyBorder="1" applyAlignment="1">
      <alignment horizontal="center" wrapText="1"/>
    </xf>
    <xf numFmtId="0" fontId="11" fillId="2" borderId="13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wrapText="1"/>
    </xf>
    <xf numFmtId="0" fontId="11" fillId="2" borderId="27" xfId="0" applyFont="1" applyFill="1" applyBorder="1" applyAlignment="1">
      <alignment horizontal="center" wrapText="1"/>
    </xf>
    <xf numFmtId="0" fontId="11" fillId="2" borderId="15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Millares_Matriz_TransaccionesNumero_2009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Liquidadas DCV por Origen (N°)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Sep09!#REF!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(Sep09!#REF!,Sep09!#REF!)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(Sep09!#REF!,Sep09!#REF!)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Sep09!#REF!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(Sep09!#REF!,Sep09!#REF!)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(Sep09!#REF!,Sep09!#REF!)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9025769"/>
        <c:axId val="14123058"/>
      </c:lineChart>
      <c:catAx>
        <c:axId val="9025769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14123058"/>
        <c:crosses val="autoZero"/>
        <c:auto val="1"/>
        <c:lblOffset val="100"/>
        <c:noMultiLvlLbl val="0"/>
      </c:catAx>
      <c:valAx>
        <c:axId val="1412305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90257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Operaciones Libres de Pago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1225"/>
          <c:w val="0.971"/>
          <c:h val="0.821"/>
        </c:manualLayout>
      </c:layout>
      <c:lineChart>
        <c:grouping val="standard"/>
        <c:varyColors val="0"/>
        <c:ser>
          <c:idx val="0"/>
          <c:order val="0"/>
          <c:tx>
            <c:strRef>
              <c:f>Sep09!$F$12</c:f>
              <c:strCache>
                <c:ptCount val="1"/>
                <c:pt idx="0">
                  <c:v>IIF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(Sep09!$J$13:$K$24,Sep09!$J$26:$K$37)</c:f>
              <c:numCache/>
            </c:numRef>
          </c:cat>
          <c:val>
            <c:numRef>
              <c:f>(Sep09!$F$13:$F$24,Sep09!$F$26:$F$34)</c:f>
              <c:numCache/>
            </c:numRef>
          </c:val>
          <c:smooth val="0"/>
        </c:ser>
        <c:ser>
          <c:idx val="1"/>
          <c:order val="1"/>
          <c:tx>
            <c:strRef>
              <c:f>Sep09!$G$12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(Sep09!$J$13:$K$24,Sep09!$J$26:$K$37)</c:f>
              <c:numCache/>
            </c:numRef>
          </c:cat>
          <c:val>
            <c:numRef>
              <c:f>(Sep09!$G$13:$G$24,Sep09!$G$26:$G$34)</c:f>
              <c:numCache/>
            </c:numRef>
          </c:val>
          <c:smooth val="0"/>
        </c:ser>
        <c:ser>
          <c:idx val="2"/>
          <c:order val="2"/>
          <c:tx>
            <c:strRef>
              <c:f>Sep09!$H$12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(Sep09!$J$13:$K$24,Sep09!$J$26:$K$37)</c:f>
              <c:numCache/>
            </c:numRef>
          </c:cat>
          <c:val>
            <c:numRef>
              <c:f>(Sep09!$H$13:$H$24,Sep09!$H$26:$H$34)</c:f>
              <c:numCache/>
            </c:numRef>
          </c:val>
          <c:smooth val="0"/>
        </c:ser>
        <c:ser>
          <c:idx val="3"/>
          <c:order val="3"/>
          <c:tx>
            <c:strRef>
              <c:f>Sep09!$I$11</c:f>
              <c:strCache>
                <c:ptCount val="1"/>
                <c:pt idx="0">
                  <c:v>Totales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noFill/>
              </a:ln>
            </c:spPr>
          </c:marker>
          <c:cat>
            <c:numRef>
              <c:f>(Sep09!$J$13:$K$24,Sep09!$J$26:$K$37)</c:f>
              <c:numCache/>
            </c:numRef>
          </c:cat>
          <c:val>
            <c:numRef>
              <c:f>(Sep09!$I$13:$I$24,Sep09!$I$26:$I$34)</c:f>
              <c:numCache/>
            </c:numRef>
          </c:val>
          <c:smooth val="0"/>
        </c:ser>
        <c:axId val="31417619"/>
        <c:axId val="14323116"/>
      </c:lineChart>
      <c:catAx>
        <c:axId val="31417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4323116"/>
        <c:crosses val="autoZero"/>
        <c:auto val="1"/>
        <c:lblOffset val="100"/>
        <c:noMultiLvlLbl val="0"/>
      </c:catAx>
      <c:valAx>
        <c:axId val="1432311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417619"/>
        <c:crossesAt val="1"/>
        <c:crossBetween val="between"/>
        <c:dispUnits/>
        <c:majorUnit val="1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55"/>
          <c:y val="0.95225"/>
          <c:w val="0.46725"/>
          <c:h val="0.03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Operaciones de Pactos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7175"/>
          <c:w val="0.973"/>
          <c:h val="0.744"/>
        </c:manualLayout>
      </c:layout>
      <c:lineChart>
        <c:grouping val="standard"/>
        <c:varyColors val="0"/>
        <c:ser>
          <c:idx val="0"/>
          <c:order val="0"/>
          <c:tx>
            <c:strRef>
              <c:f>Sep09!$F$44</c:f>
              <c:strCache>
                <c:ptCount val="1"/>
                <c:pt idx="0">
                  <c:v>Pactos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(Sep09!$G$46:$H$57,Sep09!$G$59:$H$70)</c:f>
              <c:numCache/>
            </c:numRef>
          </c:cat>
          <c:val>
            <c:numRef>
              <c:f>(Sep09!$F$46:$F$57,Sep09!$F$59:$F$67)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axId val="61799181"/>
        <c:axId val="19321718"/>
      </c:lineChart>
      <c:catAx>
        <c:axId val="61799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9321718"/>
        <c:crosses val="autoZero"/>
        <c:auto val="1"/>
        <c:lblOffset val="100"/>
        <c:noMultiLvlLbl val="0"/>
      </c:catAx>
      <c:valAx>
        <c:axId val="19321718"/>
        <c:scaling>
          <c:orientation val="minMax"/>
          <c:max val="3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1799181"/>
        <c:crossesAt val="1"/>
        <c:crossBetween val="between"/>
        <c:dispUnits/>
        <c:majorUnit val="500"/>
        <c:minorUnit val="5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2"/>
          <c:y val="0.94175"/>
          <c:w val="0.2145"/>
          <c:h val="0.04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Financiamientos de Liquidez Intradía (FLI)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7875"/>
          <c:w val="0.97125"/>
          <c:h val="0.73075"/>
        </c:manualLayout>
      </c:layout>
      <c:lineChart>
        <c:grouping val="standard"/>
        <c:varyColors val="0"/>
        <c:ser>
          <c:idx val="0"/>
          <c:order val="0"/>
          <c:tx>
            <c:strRef>
              <c:f>Sep09!$F$78</c:f>
              <c:strCache>
                <c:ptCount val="1"/>
                <c:pt idx="0">
                  <c:v>Archivos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(Sep09!$G$46:$H$57,Sep09!$G$59:$H$70)</c:f>
              <c:numCache/>
            </c:numRef>
          </c:cat>
          <c:val>
            <c:numRef>
              <c:f>(Sep09!$F$79:$F$90,Sep09!$F$92:$F$100)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Sep09!$G$78</c:f>
              <c:strCache>
                <c:ptCount val="1"/>
                <c:pt idx="0">
                  <c:v>Registros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(Sep09!$G$79:$G$90,Sep09!$G$92:$G$100)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axId val="39677735"/>
        <c:axId val="21555296"/>
      </c:lineChart>
      <c:catAx>
        <c:axId val="39677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21555296"/>
        <c:crosses val="autoZero"/>
        <c:auto val="1"/>
        <c:lblOffset val="100"/>
        <c:noMultiLvlLbl val="0"/>
      </c:catAx>
      <c:valAx>
        <c:axId val="21555296"/>
        <c:scaling>
          <c:orientation val="minMax"/>
          <c:max val="22000"/>
          <c:min val="15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9677735"/>
        <c:crossesAt val="1"/>
        <c:crossBetween val="between"/>
        <c:dispUnits/>
        <c:majorUnit val="4000"/>
        <c:minorUnit val="2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425"/>
          <c:y val="0.94175"/>
          <c:w val="0.34425"/>
          <c:h val="0.04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Operaciones Libres de Pago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1175"/>
          <c:w val="0.971"/>
          <c:h val="0.82025"/>
        </c:manualLayout>
      </c:layout>
      <c:lineChart>
        <c:grouping val="standard"/>
        <c:varyColors val="0"/>
        <c:ser>
          <c:idx val="0"/>
          <c:order val="0"/>
          <c:tx>
            <c:strRef>
              <c:f>Sep09!$F$116</c:f>
              <c:strCache>
                <c:ptCount val="1"/>
                <c:pt idx="0">
                  <c:v>IIF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(Sep09!$J$117:$K$128,Sep09!$J$130:$K$141)</c:f>
              <c:numCache/>
            </c:numRef>
          </c:cat>
          <c:val>
            <c:numRef>
              <c:f>(Sep09!$F$117:$F$128,Sep09!$F$130:$F$138)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Sep09!$G$116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(Sep09!$J$117:$K$128,Sep09!$J$130:$K$141)</c:f>
              <c:numCache/>
            </c:numRef>
          </c:cat>
          <c:val>
            <c:numRef>
              <c:f>(Sep09!$G$117:$G$128,Sep09!$G$130:$G$138)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Sep09!$H$116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(Sep09!$J$117:$K$128,Sep09!$J$130:$K$141)</c:f>
              <c:numCache/>
            </c:numRef>
          </c:cat>
          <c:val>
            <c:numRef>
              <c:f>(Sep09!$H$117:$H$128,Sep09!$H$130:$H$138)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Sep09!$I$115</c:f>
              <c:strCache>
                <c:ptCount val="1"/>
                <c:pt idx="0">
                  <c:v>Totales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noFill/>
              </a:ln>
            </c:spPr>
          </c:marker>
          <c:cat>
            <c:numRef>
              <c:f>(Sep09!$J$117:$K$128,Sep09!$J$130:$K$141)</c:f>
              <c:numCache/>
            </c:numRef>
          </c:cat>
          <c:val>
            <c:numRef>
              <c:f>(Sep09!$I$117:$I$128,Sep09!$I$130:$I$138)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axId val="59779937"/>
        <c:axId val="1148522"/>
      </c:lineChart>
      <c:catAx>
        <c:axId val="59779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148522"/>
        <c:crosses val="autoZero"/>
        <c:auto val="1"/>
        <c:lblOffset val="100"/>
        <c:noMultiLvlLbl val="0"/>
      </c:catAx>
      <c:valAx>
        <c:axId val="1148522"/>
        <c:scaling>
          <c:orientation val="minMax"/>
          <c:max val="2100"/>
          <c:min val="1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779937"/>
        <c:crossesAt val="1"/>
        <c:crossBetween val="between"/>
        <c:dispUnits/>
        <c:majorUnit val="300"/>
        <c:minorUnit val="3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45"/>
          <c:y val="0.952"/>
          <c:w val="0.44175"/>
          <c:h val="0.03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Operaciones de Pactos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3025"/>
          <c:w val="0.97125"/>
          <c:h val="0.77925"/>
        </c:manualLayout>
      </c:layout>
      <c:lineChart>
        <c:grouping val="standard"/>
        <c:varyColors val="0"/>
        <c:ser>
          <c:idx val="0"/>
          <c:order val="0"/>
          <c:tx>
            <c:strRef>
              <c:f>Sep09!$F$148</c:f>
              <c:strCache>
                <c:ptCount val="1"/>
                <c:pt idx="0">
                  <c:v>Pactos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(Sep09!$I$150:$J$161,Sep09!$I$163:$J$174)</c:f>
              <c:numCache/>
            </c:numRef>
          </c:cat>
          <c:val>
            <c:numRef>
              <c:f>(Sep09!$F$150:$F$161,Sep09!$F$163:$F$171)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axId val="10336699"/>
        <c:axId val="25921428"/>
      </c:lineChart>
      <c:catAx>
        <c:axId val="10336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5921428"/>
        <c:crosses val="autoZero"/>
        <c:auto val="1"/>
        <c:lblOffset val="100"/>
        <c:noMultiLvlLbl val="0"/>
      </c:catAx>
      <c:valAx>
        <c:axId val="25921428"/>
        <c:scaling>
          <c:orientation val="minMax"/>
          <c:max val="160"/>
          <c:min val="7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033669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425"/>
          <c:y val="0.94175"/>
          <c:w val="0.2145"/>
          <c:h val="0.04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Financiamientos de Liquidez Intradía (FLI)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46"/>
          <c:w val="0.97125"/>
          <c:h val="0.7635"/>
        </c:manualLayout>
      </c:layout>
      <c:lineChart>
        <c:grouping val="standard"/>
        <c:varyColors val="0"/>
        <c:ser>
          <c:idx val="0"/>
          <c:order val="0"/>
          <c:tx>
            <c:strRef>
              <c:f>Sep09!$F$182</c:f>
              <c:strCache>
                <c:ptCount val="1"/>
                <c:pt idx="0">
                  <c:v>Archivos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(Sep09!$I$183:$J$194,Sep09!$I$196:$J$207)</c:f>
              <c:numCache/>
            </c:numRef>
          </c:cat>
          <c:val>
            <c:numRef>
              <c:f>(Sep09!$F$183:$F$194,Sep09!$F$196:$F$204)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Sep09!$G$182</c:f>
              <c:strCache>
                <c:ptCount val="1"/>
                <c:pt idx="0">
                  <c:v>Registros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(Sep09!$I$183:$J$194,Sep09!$I$196:$J$207)</c:f>
              <c:numCache/>
            </c:numRef>
          </c:cat>
          <c:val>
            <c:numRef>
              <c:f>(Sep09!$G$183:$G$194,Sep09!$G$196:$G$204)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axId val="31966261"/>
        <c:axId val="19260894"/>
      </c:lineChart>
      <c:catAx>
        <c:axId val="31966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19260894"/>
        <c:crosses val="autoZero"/>
        <c:auto val="1"/>
        <c:lblOffset val="100"/>
        <c:noMultiLvlLbl val="0"/>
      </c:catAx>
      <c:valAx>
        <c:axId val="19260894"/>
        <c:scaling>
          <c:orientation val="minMax"/>
          <c:max val="1100"/>
          <c:min val="1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1966261"/>
        <c:crossesAt val="1"/>
        <c:crossBetween val="between"/>
        <c:dispUnits/>
        <c:majorUnit val="200"/>
        <c:minorUnit val="2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15"/>
          <c:y val="0.94175"/>
          <c:w val="0.34425"/>
          <c:h val="0.04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Liquidadas DCV por Origen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Sep09!#REF!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(Sep09!#REF!,Sep09!#REF!)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(Sep09!#REF!,Sep09!#REF!)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Sep09!#REF!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(Sep09!#REF!,Sep09!#REF!)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(Sep09!#REF!,Sep09!#REF!)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59998659"/>
        <c:axId val="3117020"/>
      </c:barChart>
      <c:catAx>
        <c:axId val="59998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3117020"/>
        <c:crosses val="autoZero"/>
        <c:auto val="1"/>
        <c:lblOffset val="100"/>
        <c:noMultiLvlLbl val="0"/>
      </c:catAx>
      <c:valAx>
        <c:axId val="311702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599986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Liquidadas DCV por Tipo  (N°)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Compraventas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(Sep09!#REF!,Sep09!#REF!)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(Sep09!#REF!,Sep09!#REF!)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Trans. Libres de Pago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(Sep09!#REF!,Sep09!#REF!)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(Sep09!#REF!,Sep09!#REF!)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28053181"/>
        <c:axId val="51152038"/>
      </c:lineChart>
      <c:catAx>
        <c:axId val="28053181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51152038"/>
        <c:crosses val="autoZero"/>
        <c:auto val="1"/>
        <c:lblOffset val="100"/>
        <c:noMultiLvlLbl val="0"/>
      </c:catAx>
      <c:valAx>
        <c:axId val="5115203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280531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Liquidadas DCV por Tipo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Compraventas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(Sep09!#REF!,Sep09!#REF!)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(Sep09!#REF!,Sep09!#REF!)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Trans. Libre de Pago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(Sep09!#REF!,Sep09!#REF!)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(Sep09!#REF!,Sep09!#REF!)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57715159"/>
        <c:axId val="49674384"/>
      </c:barChart>
      <c:catAx>
        <c:axId val="57715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49674384"/>
        <c:crosses val="autoZero"/>
        <c:auto val="1"/>
        <c:lblOffset val="100"/>
        <c:noMultiLvlLbl val="0"/>
      </c:catAx>
      <c:valAx>
        <c:axId val="4967438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577151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/>
              <a:t>Transferencias Liquidadas DCV por Instrumento (N°)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Sep09!#REF!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(Sep09!#REF!,Sep09!#REF!)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(Sep09!#REF!,Sep09!#REF!)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Sep09!#REF!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(Sep09!#REF!,Sep09!#REF!)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(Sep09!#REF!,Sep09!#REF!)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Sep09!#REF!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(Sep09!#REF!,Sep09!#REF!)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(Sep09!#REF!,Sep09!#REF!)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44416273"/>
        <c:axId val="64202138"/>
      </c:lineChart>
      <c:catAx>
        <c:axId val="44416273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64202138"/>
        <c:crosses val="autoZero"/>
        <c:auto val="1"/>
        <c:lblOffset val="100"/>
        <c:noMultiLvlLbl val="0"/>
      </c:catAx>
      <c:valAx>
        <c:axId val="6420213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444162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Liquidadas DCV por Instrumento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Sep09!#REF!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(Sep09!#REF!,Sep09!#REF!)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(Sep09!#REF!,Sep09!#REF!)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Sep09!#REF!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(Sep09!#REF!,Sep09!#REF!)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(Sep09!#REF!,Sep09!#REF!)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Sep09!#REF!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(Sep09!#REF!,Sep09!#REF!)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(Sep09!#REF!,Sep09!#REF!)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40948331"/>
        <c:axId val="32990660"/>
      </c:barChart>
      <c:catAx>
        <c:axId val="40948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32990660"/>
        <c:crosses val="autoZero"/>
        <c:auto val="1"/>
        <c:lblOffset val="100"/>
        <c:noMultiLvlLbl val="0"/>
      </c:catAx>
      <c:valAx>
        <c:axId val="3299066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409483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IIF - Transferencias Liquidadas DCV por Origen e Instrumento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Sep09!#REF!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(Sep09!#REF!,Sep09!#REF!)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(Sep09!#REF!,Sep09!#REF!)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Sep09!#REF!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(Sep09!#REF!,Sep09!#REF!)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(Sep09!#REF!,Sep09!#REF!)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28480485"/>
        <c:axId val="54997774"/>
      </c:barChart>
      <c:catAx>
        <c:axId val="28480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54997774"/>
        <c:crosses val="autoZero"/>
        <c:auto val="1"/>
        <c:lblOffset val="100"/>
        <c:noMultiLvlLbl val="0"/>
      </c:catAx>
      <c:valAx>
        <c:axId val="5499777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284804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IRF - Transferencias Liquidadas DCV por Origen e Instrumento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Sep09!#REF!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(Sep09!#REF!,Sep09!#REF!)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(Sep09!#REF!,Sep09!#REF!)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Sep09!#REF!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(Sep09!#REF!,Sep09!#REF!)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(Sep09!#REF!,Sep09!#REF!)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25217919"/>
        <c:axId val="25634680"/>
      </c:barChart>
      <c:catAx>
        <c:axId val="25217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25634680"/>
        <c:crosses val="autoZero"/>
        <c:auto val="1"/>
        <c:lblOffset val="100"/>
        <c:noMultiLvlLbl val="0"/>
      </c:catAx>
      <c:valAx>
        <c:axId val="2563468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252179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IRV - Transferencias Liquidadas DCV por Origen e Instrumento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Sep09!#REF!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(Sep09!#REF!,Sep09!#REF!)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(Sep09!#REF!,Sep09!#REF!)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Sep09!#REF!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(Sep09!#REF!,Sep09!#REF!)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(Sep09!#REF!,Sep09!#REF!)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29385529"/>
        <c:axId val="63143170"/>
      </c:barChart>
      <c:catAx>
        <c:axId val="29385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63143170"/>
        <c:crosses val="autoZero"/>
        <c:auto val="1"/>
        <c:lblOffset val="100"/>
        <c:noMultiLvlLbl val="0"/>
      </c:catAx>
      <c:valAx>
        <c:axId val="6314317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293855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0</xdr:rowOff>
    </xdr:from>
    <xdr:to>
      <xdr:col>5</xdr:col>
      <xdr:colOff>600075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352550" y="0"/>
        <a:ext cx="2286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209550</xdr:colOff>
      <xdr:row>0</xdr:row>
      <xdr:rowOff>0</xdr:rowOff>
    </xdr:from>
    <xdr:to>
      <xdr:col>18</xdr:col>
      <xdr:colOff>695325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0096500" y="0"/>
        <a:ext cx="4495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200025</xdr:colOff>
      <xdr:row>0</xdr:row>
      <xdr:rowOff>0</xdr:rowOff>
    </xdr:from>
    <xdr:to>
      <xdr:col>5</xdr:col>
      <xdr:colOff>542925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1371600" y="0"/>
        <a:ext cx="22098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247650</xdr:colOff>
      <xdr:row>0</xdr:row>
      <xdr:rowOff>0</xdr:rowOff>
    </xdr:from>
    <xdr:to>
      <xdr:col>19</xdr:col>
      <xdr:colOff>28575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10134600" y="0"/>
        <a:ext cx="46577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523875</xdr:colOff>
      <xdr:row>0</xdr:row>
      <xdr:rowOff>0</xdr:rowOff>
    </xdr:from>
    <xdr:to>
      <xdr:col>12</xdr:col>
      <xdr:colOff>485775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3562350" y="0"/>
        <a:ext cx="60388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685800</xdr:colOff>
      <xdr:row>0</xdr:row>
      <xdr:rowOff>0</xdr:rowOff>
    </xdr:from>
    <xdr:to>
      <xdr:col>19</xdr:col>
      <xdr:colOff>19050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9801225" y="0"/>
        <a:ext cx="49815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1514475" y="0"/>
        <a:ext cx="43624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47625</xdr:colOff>
      <xdr:row>0</xdr:row>
      <xdr:rowOff>0</xdr:rowOff>
    </xdr:from>
    <xdr:to>
      <xdr:col>17</xdr:col>
      <xdr:colOff>428625</xdr:colOff>
      <xdr:row>0</xdr:row>
      <xdr:rowOff>0</xdr:rowOff>
    </xdr:to>
    <xdr:graphicFrame>
      <xdr:nvGraphicFramePr>
        <xdr:cNvPr id="8" name="Chart 8"/>
        <xdr:cNvGraphicFramePr/>
      </xdr:nvGraphicFramePr>
      <xdr:xfrm>
        <a:off x="7562850" y="0"/>
        <a:ext cx="59721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85725</xdr:colOff>
      <xdr:row>0</xdr:row>
      <xdr:rowOff>0</xdr:rowOff>
    </xdr:from>
    <xdr:to>
      <xdr:col>17</xdr:col>
      <xdr:colOff>419100</xdr:colOff>
      <xdr:row>0</xdr:row>
      <xdr:rowOff>0</xdr:rowOff>
    </xdr:to>
    <xdr:graphicFrame>
      <xdr:nvGraphicFramePr>
        <xdr:cNvPr id="9" name="Chart 9"/>
        <xdr:cNvGraphicFramePr/>
      </xdr:nvGraphicFramePr>
      <xdr:xfrm>
        <a:off x="7600950" y="0"/>
        <a:ext cx="59245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95250</xdr:colOff>
      <xdr:row>5</xdr:row>
      <xdr:rowOff>133350</xdr:rowOff>
    </xdr:from>
    <xdr:to>
      <xdr:col>18</xdr:col>
      <xdr:colOff>790575</xdr:colOff>
      <xdr:row>37</xdr:row>
      <xdr:rowOff>123825</xdr:rowOff>
    </xdr:to>
    <xdr:graphicFrame>
      <xdr:nvGraphicFramePr>
        <xdr:cNvPr id="10" name="Chart 10"/>
        <xdr:cNvGraphicFramePr/>
      </xdr:nvGraphicFramePr>
      <xdr:xfrm>
        <a:off x="7610475" y="962025"/>
        <a:ext cx="7077075" cy="53054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10</xdr:col>
      <xdr:colOff>0</xdr:colOff>
      <xdr:row>44</xdr:row>
      <xdr:rowOff>0</xdr:rowOff>
    </xdr:from>
    <xdr:to>
      <xdr:col>18</xdr:col>
      <xdr:colOff>752475</xdr:colOff>
      <xdr:row>70</xdr:row>
      <xdr:rowOff>104775</xdr:rowOff>
    </xdr:to>
    <xdr:graphicFrame>
      <xdr:nvGraphicFramePr>
        <xdr:cNvPr id="11" name="Chart 11"/>
        <xdr:cNvGraphicFramePr/>
      </xdr:nvGraphicFramePr>
      <xdr:xfrm>
        <a:off x="7515225" y="7324725"/>
        <a:ext cx="7134225" cy="43529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10</xdr:col>
      <xdr:colOff>0</xdr:colOff>
      <xdr:row>77</xdr:row>
      <xdr:rowOff>0</xdr:rowOff>
    </xdr:from>
    <xdr:to>
      <xdr:col>18</xdr:col>
      <xdr:colOff>752475</xdr:colOff>
      <xdr:row>103</xdr:row>
      <xdr:rowOff>104775</xdr:rowOff>
    </xdr:to>
    <xdr:graphicFrame>
      <xdr:nvGraphicFramePr>
        <xdr:cNvPr id="12" name="Chart 12"/>
        <xdr:cNvGraphicFramePr/>
      </xdr:nvGraphicFramePr>
      <xdr:xfrm>
        <a:off x="7515225" y="12773025"/>
        <a:ext cx="7134225" cy="4352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10</xdr:col>
      <xdr:colOff>95250</xdr:colOff>
      <xdr:row>109</xdr:row>
      <xdr:rowOff>133350</xdr:rowOff>
    </xdr:from>
    <xdr:to>
      <xdr:col>18</xdr:col>
      <xdr:colOff>790575</xdr:colOff>
      <xdr:row>141</xdr:row>
      <xdr:rowOff>123825</xdr:rowOff>
    </xdr:to>
    <xdr:graphicFrame>
      <xdr:nvGraphicFramePr>
        <xdr:cNvPr id="13" name="Chart 13"/>
        <xdr:cNvGraphicFramePr/>
      </xdr:nvGraphicFramePr>
      <xdr:xfrm>
        <a:off x="7610475" y="18135600"/>
        <a:ext cx="7077075" cy="52578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10</xdr:col>
      <xdr:colOff>0</xdr:colOff>
      <xdr:row>148</xdr:row>
      <xdr:rowOff>0</xdr:rowOff>
    </xdr:from>
    <xdr:to>
      <xdr:col>18</xdr:col>
      <xdr:colOff>752475</xdr:colOff>
      <xdr:row>174</xdr:row>
      <xdr:rowOff>104775</xdr:rowOff>
    </xdr:to>
    <xdr:graphicFrame>
      <xdr:nvGraphicFramePr>
        <xdr:cNvPr id="14" name="Chart 14"/>
        <xdr:cNvGraphicFramePr/>
      </xdr:nvGraphicFramePr>
      <xdr:xfrm>
        <a:off x="7515225" y="24460200"/>
        <a:ext cx="7134225" cy="43529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10</xdr:col>
      <xdr:colOff>0</xdr:colOff>
      <xdr:row>181</xdr:row>
      <xdr:rowOff>0</xdr:rowOff>
    </xdr:from>
    <xdr:to>
      <xdr:col>18</xdr:col>
      <xdr:colOff>752475</xdr:colOff>
      <xdr:row>207</xdr:row>
      <xdr:rowOff>104775</xdr:rowOff>
    </xdr:to>
    <xdr:graphicFrame>
      <xdr:nvGraphicFramePr>
        <xdr:cNvPr id="15" name="Chart 15"/>
        <xdr:cNvGraphicFramePr/>
      </xdr:nvGraphicFramePr>
      <xdr:xfrm>
        <a:off x="7515225" y="29908500"/>
        <a:ext cx="7134225" cy="43529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209"/>
  <sheetViews>
    <sheetView showGridLines="0" tabSelected="1" zoomScale="75" zoomScaleNormal="75" zoomScaleSheetLayoutView="70" workbookViewId="0" topLeftCell="B1">
      <selection activeCell="C5" sqref="C5"/>
    </sheetView>
  </sheetViews>
  <sheetFormatPr defaultColWidth="11.421875" defaultRowHeight="12.75"/>
  <cols>
    <col min="1" max="1" width="11.421875" style="1" customWidth="1"/>
    <col min="2" max="2" width="6.140625" style="2" customWidth="1"/>
    <col min="3" max="3" width="5.140625" style="2" customWidth="1"/>
    <col min="4" max="5" width="11.421875" style="1" customWidth="1"/>
    <col min="6" max="6" width="14.7109375" style="1" customWidth="1"/>
    <col min="7" max="7" width="14.00390625" style="1" customWidth="1"/>
    <col min="8" max="9" width="13.8515625" style="1" customWidth="1"/>
    <col min="10" max="10" width="10.7109375" style="1" customWidth="1"/>
    <col min="11" max="11" width="8.7109375" style="1" customWidth="1"/>
    <col min="12" max="12" width="15.28125" style="1" bestFit="1" customWidth="1"/>
    <col min="13" max="13" width="11.57421875" style="1" bestFit="1" customWidth="1"/>
    <col min="14" max="14" width="11.00390625" style="1" customWidth="1"/>
    <col min="15" max="15" width="12.421875" style="1" customWidth="1"/>
    <col min="16" max="16" width="13.421875" style="1" customWidth="1"/>
    <col min="17" max="17" width="11.421875" style="1" customWidth="1"/>
    <col min="18" max="18" width="11.8515625" style="1" bestFit="1" customWidth="1"/>
    <col min="19" max="19" width="13.00390625" style="1" customWidth="1"/>
    <col min="20" max="20" width="4.28125" style="1" customWidth="1"/>
    <col min="21" max="16384" width="11.421875" style="1" customWidth="1"/>
  </cols>
  <sheetData>
    <row r="1" ht="13.5" thickBot="1"/>
    <row r="2" spans="3:20" ht="12.75" customHeight="1">
      <c r="C2" s="68" t="s">
        <v>0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70"/>
    </row>
    <row r="3" spans="3:20" ht="13.5" customHeight="1" thickBot="1">
      <c r="C3" s="71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3"/>
    </row>
    <row r="4" spans="3:20" ht="12.75">
      <c r="C4" s="1" t="s">
        <v>32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3:20" ht="12.7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1" ht="15.75">
      <c r="A6" s="4"/>
      <c r="B6" s="5"/>
      <c r="C6" s="6" t="s">
        <v>1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.75">
      <c r="A7" s="4"/>
      <c r="B7" s="5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2.75" customHeight="1">
      <c r="A8" s="4"/>
      <c r="B8" s="5"/>
      <c r="C8" s="8"/>
      <c r="D8" s="7"/>
      <c r="E8" s="4"/>
      <c r="F8" s="4"/>
      <c r="G8" s="4"/>
      <c r="H8" s="4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ht="15.75" customHeight="1">
      <c r="A9" s="4"/>
      <c r="B9" s="5"/>
      <c r="C9" s="8"/>
      <c r="D9" s="7"/>
      <c r="E9" s="4"/>
      <c r="F9" s="4"/>
      <c r="G9" s="4"/>
      <c r="H9" s="4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ht="15" customHeight="1" thickBot="1">
      <c r="A10" s="4"/>
      <c r="B10" s="5"/>
      <c r="C10" s="8"/>
      <c r="D10" s="7"/>
      <c r="E10" s="4"/>
      <c r="F10" s="4"/>
      <c r="G10" s="4"/>
      <c r="H10" s="4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ht="12.75" customHeight="1">
      <c r="A11" s="4"/>
      <c r="B11" s="5"/>
      <c r="C11" s="8"/>
      <c r="D11" s="56" t="s">
        <v>2</v>
      </c>
      <c r="E11" s="58" t="s">
        <v>3</v>
      </c>
      <c r="F11" s="64" t="s">
        <v>4</v>
      </c>
      <c r="G11" s="64"/>
      <c r="H11" s="65"/>
      <c r="I11" s="66" t="s">
        <v>5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ht="13.5" thickBot="1">
      <c r="A12" s="4"/>
      <c r="B12" s="5"/>
      <c r="C12" s="8"/>
      <c r="D12" s="57"/>
      <c r="E12" s="59"/>
      <c r="F12" s="9" t="s">
        <v>6</v>
      </c>
      <c r="G12" s="10" t="s">
        <v>7</v>
      </c>
      <c r="H12" s="11" t="s">
        <v>8</v>
      </c>
      <c r="I12" s="6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ht="12.75" customHeight="1">
      <c r="A13" s="4"/>
      <c r="B13" s="12">
        <v>39448</v>
      </c>
      <c r="C13" s="8">
        <v>2008</v>
      </c>
      <c r="D13" s="48">
        <v>2008</v>
      </c>
      <c r="E13" s="13" t="s">
        <v>9</v>
      </c>
      <c r="F13" s="14">
        <v>3609</v>
      </c>
      <c r="G13" s="15">
        <v>1586</v>
      </c>
      <c r="H13" s="16">
        <v>31150</v>
      </c>
      <c r="I13" s="16">
        <f aca="true" t="shared" si="0" ref="I13:I24">+H13+G13+F13</f>
        <v>36345</v>
      </c>
      <c r="J13" s="51">
        <v>2008</v>
      </c>
      <c r="K13" s="17">
        <v>39448</v>
      </c>
      <c r="L13" s="7"/>
      <c r="M13" s="7"/>
      <c r="N13" s="7"/>
      <c r="O13" s="7"/>
      <c r="P13" s="7"/>
      <c r="Q13" s="7"/>
      <c r="R13" s="7"/>
      <c r="S13" s="18"/>
      <c r="T13" s="7"/>
      <c r="U13" s="7"/>
    </row>
    <row r="14" spans="1:21" ht="12.75">
      <c r="A14" s="4"/>
      <c r="B14" s="12">
        <v>39479</v>
      </c>
      <c r="C14" s="8">
        <v>2008</v>
      </c>
      <c r="D14" s="49"/>
      <c r="E14" s="19" t="s">
        <v>10</v>
      </c>
      <c r="F14" s="20">
        <v>3069</v>
      </c>
      <c r="G14" s="21">
        <v>908</v>
      </c>
      <c r="H14" s="22">
        <v>17510</v>
      </c>
      <c r="I14" s="22">
        <f t="shared" si="0"/>
        <v>21487</v>
      </c>
      <c r="J14" s="51"/>
      <c r="K14" s="17">
        <v>39479</v>
      </c>
      <c r="L14" s="7"/>
      <c r="M14" s="7"/>
      <c r="N14" s="7"/>
      <c r="O14" s="7"/>
      <c r="P14" s="7"/>
      <c r="Q14" s="7"/>
      <c r="R14" s="7"/>
      <c r="S14" s="18"/>
      <c r="T14" s="7"/>
      <c r="U14" s="7"/>
    </row>
    <row r="15" spans="1:21" ht="12.75">
      <c r="A15" s="4"/>
      <c r="B15" s="12">
        <v>39508</v>
      </c>
      <c r="C15" s="8">
        <v>2008</v>
      </c>
      <c r="D15" s="49"/>
      <c r="E15" s="19" t="s">
        <v>11</v>
      </c>
      <c r="F15" s="20">
        <v>3375</v>
      </c>
      <c r="G15" s="21">
        <v>1254</v>
      </c>
      <c r="H15" s="22">
        <v>17354</v>
      </c>
      <c r="I15" s="22">
        <f t="shared" si="0"/>
        <v>21983</v>
      </c>
      <c r="J15" s="51"/>
      <c r="K15" s="17">
        <v>39508</v>
      </c>
      <c r="L15" s="7"/>
      <c r="M15" s="7"/>
      <c r="N15" s="7"/>
      <c r="O15" s="7"/>
      <c r="P15" s="7"/>
      <c r="Q15" s="7"/>
      <c r="R15" s="7"/>
      <c r="S15" s="18"/>
      <c r="T15" s="7"/>
      <c r="U15" s="7"/>
    </row>
    <row r="16" spans="1:21" ht="12.75">
      <c r="A16" s="4"/>
      <c r="B16" s="12">
        <v>39539</v>
      </c>
      <c r="C16" s="8">
        <v>2008</v>
      </c>
      <c r="D16" s="49"/>
      <c r="E16" s="19" t="s">
        <v>12</v>
      </c>
      <c r="F16" s="20">
        <v>11087</v>
      </c>
      <c r="G16" s="21">
        <v>10405</v>
      </c>
      <c r="H16" s="22">
        <v>20046</v>
      </c>
      <c r="I16" s="22">
        <f t="shared" si="0"/>
        <v>41538</v>
      </c>
      <c r="J16" s="51"/>
      <c r="K16" s="17">
        <v>39539</v>
      </c>
      <c r="L16" s="7"/>
      <c r="M16" s="7"/>
      <c r="N16" s="7"/>
      <c r="O16" s="7"/>
      <c r="P16" s="7"/>
      <c r="Q16" s="7"/>
      <c r="R16" s="7"/>
      <c r="S16" s="18"/>
      <c r="T16" s="7"/>
      <c r="U16" s="7"/>
    </row>
    <row r="17" spans="1:21" ht="12.75">
      <c r="A17" s="4"/>
      <c r="B17" s="12">
        <v>39569</v>
      </c>
      <c r="C17" s="8">
        <v>2008</v>
      </c>
      <c r="D17" s="49"/>
      <c r="E17" s="19" t="s">
        <v>13</v>
      </c>
      <c r="F17" s="20">
        <v>3515</v>
      </c>
      <c r="G17" s="21">
        <v>1662</v>
      </c>
      <c r="H17" s="22">
        <v>17722</v>
      </c>
      <c r="I17" s="22">
        <f t="shared" si="0"/>
        <v>22899</v>
      </c>
      <c r="J17" s="51"/>
      <c r="K17" s="17">
        <v>39569</v>
      </c>
      <c r="L17" s="7"/>
      <c r="M17" s="7"/>
      <c r="N17" s="7"/>
      <c r="O17" s="7"/>
      <c r="P17" s="7"/>
      <c r="Q17" s="7"/>
      <c r="R17" s="7"/>
      <c r="S17" s="18"/>
      <c r="T17" s="7"/>
      <c r="U17" s="7"/>
    </row>
    <row r="18" spans="1:21" ht="12.75">
      <c r="A18" s="4"/>
      <c r="B18" s="12">
        <v>39600</v>
      </c>
      <c r="C18" s="8">
        <v>2008</v>
      </c>
      <c r="D18" s="49"/>
      <c r="E18" s="19" t="s">
        <v>14</v>
      </c>
      <c r="F18" s="20">
        <v>4286</v>
      </c>
      <c r="G18" s="21">
        <v>2314</v>
      </c>
      <c r="H18" s="22">
        <v>19963</v>
      </c>
      <c r="I18" s="22">
        <f t="shared" si="0"/>
        <v>26563</v>
      </c>
      <c r="J18" s="51"/>
      <c r="K18" s="17">
        <v>39600</v>
      </c>
      <c r="L18" s="7"/>
      <c r="M18" s="7"/>
      <c r="N18" s="7"/>
      <c r="O18" s="7"/>
      <c r="P18" s="7"/>
      <c r="Q18" s="7"/>
      <c r="R18" s="7"/>
      <c r="S18" s="18"/>
      <c r="T18" s="7"/>
      <c r="U18" s="7"/>
    </row>
    <row r="19" spans="1:21" ht="12.75">
      <c r="A19" s="4"/>
      <c r="B19" s="12">
        <v>39630</v>
      </c>
      <c r="C19" s="8">
        <v>2008</v>
      </c>
      <c r="D19" s="49"/>
      <c r="E19" s="19" t="s">
        <v>15</v>
      </c>
      <c r="F19" s="20">
        <v>4353</v>
      </c>
      <c r="G19" s="21">
        <v>1845</v>
      </c>
      <c r="H19" s="22">
        <v>20075</v>
      </c>
      <c r="I19" s="22">
        <f t="shared" si="0"/>
        <v>26273</v>
      </c>
      <c r="J19" s="51"/>
      <c r="K19" s="17">
        <v>39630</v>
      </c>
      <c r="L19" s="7"/>
      <c r="M19" s="7"/>
      <c r="N19" s="7"/>
      <c r="O19" s="7"/>
      <c r="P19" s="7"/>
      <c r="Q19" s="7"/>
      <c r="R19" s="7"/>
      <c r="S19" s="18"/>
      <c r="T19" s="7"/>
      <c r="U19" s="7"/>
    </row>
    <row r="20" spans="1:21" ht="12.75">
      <c r="A20" s="4"/>
      <c r="B20" s="12">
        <v>39661</v>
      </c>
      <c r="C20" s="8">
        <v>2008</v>
      </c>
      <c r="D20" s="49"/>
      <c r="E20" s="19" t="s">
        <v>16</v>
      </c>
      <c r="F20" s="20">
        <v>3994</v>
      </c>
      <c r="G20" s="21">
        <v>1737</v>
      </c>
      <c r="H20" s="22">
        <v>16946</v>
      </c>
      <c r="I20" s="22">
        <f t="shared" si="0"/>
        <v>22677</v>
      </c>
      <c r="J20" s="51"/>
      <c r="K20" s="17">
        <v>39661</v>
      </c>
      <c r="L20" s="7"/>
      <c r="M20" s="7"/>
      <c r="N20" s="7"/>
      <c r="O20" s="7"/>
      <c r="P20" s="7"/>
      <c r="Q20" s="7"/>
      <c r="R20" s="7"/>
      <c r="S20" s="18"/>
      <c r="T20" s="7"/>
      <c r="U20" s="7"/>
    </row>
    <row r="21" spans="1:21" ht="12.75">
      <c r="A21" s="4"/>
      <c r="B21" s="12">
        <v>39692</v>
      </c>
      <c r="C21" s="8">
        <v>2008</v>
      </c>
      <c r="D21" s="49"/>
      <c r="E21" s="19" t="s">
        <v>17</v>
      </c>
      <c r="F21" s="20">
        <v>4002</v>
      </c>
      <c r="G21" s="21">
        <v>1429</v>
      </c>
      <c r="H21" s="22">
        <v>19840</v>
      </c>
      <c r="I21" s="22">
        <f t="shared" si="0"/>
        <v>25271</v>
      </c>
      <c r="J21" s="51"/>
      <c r="K21" s="17">
        <v>39692</v>
      </c>
      <c r="L21" s="7"/>
      <c r="M21" s="7"/>
      <c r="N21" s="7"/>
      <c r="O21" s="7"/>
      <c r="P21" s="7"/>
      <c r="Q21" s="7"/>
      <c r="R21" s="7"/>
      <c r="S21" s="18"/>
      <c r="T21" s="7"/>
      <c r="U21" s="7"/>
    </row>
    <row r="22" spans="1:21" ht="12.75">
      <c r="A22" s="4"/>
      <c r="B22" s="12">
        <v>39722</v>
      </c>
      <c r="C22" s="8">
        <v>2008</v>
      </c>
      <c r="D22" s="49"/>
      <c r="E22" s="19" t="s">
        <v>18</v>
      </c>
      <c r="F22" s="20">
        <v>4768</v>
      </c>
      <c r="G22" s="21">
        <v>3620</v>
      </c>
      <c r="H22" s="22">
        <v>26190</v>
      </c>
      <c r="I22" s="22">
        <f t="shared" si="0"/>
        <v>34578</v>
      </c>
      <c r="J22" s="51"/>
      <c r="K22" s="17">
        <v>39722</v>
      </c>
      <c r="L22" s="7"/>
      <c r="M22" s="7"/>
      <c r="N22" s="7"/>
      <c r="O22" s="7"/>
      <c r="P22" s="7"/>
      <c r="Q22" s="7"/>
      <c r="R22" s="7"/>
      <c r="S22" s="18"/>
      <c r="T22" s="7"/>
      <c r="U22" s="7"/>
    </row>
    <row r="23" spans="1:21" ht="12.75">
      <c r="A23" s="4"/>
      <c r="B23" s="12">
        <v>39753</v>
      </c>
      <c r="C23" s="8">
        <v>2008</v>
      </c>
      <c r="D23" s="49"/>
      <c r="E23" s="19" t="s">
        <v>19</v>
      </c>
      <c r="F23" s="20">
        <v>3549</v>
      </c>
      <c r="G23" s="21">
        <v>1501</v>
      </c>
      <c r="H23" s="22">
        <v>15399</v>
      </c>
      <c r="I23" s="22">
        <f t="shared" si="0"/>
        <v>20449</v>
      </c>
      <c r="J23" s="51"/>
      <c r="K23" s="17">
        <v>39753</v>
      </c>
      <c r="L23" s="7"/>
      <c r="M23" s="7"/>
      <c r="N23" s="7"/>
      <c r="O23" s="7"/>
      <c r="P23" s="7"/>
      <c r="Q23" s="7"/>
      <c r="R23" s="7"/>
      <c r="S23" s="18"/>
      <c r="T23" s="7"/>
      <c r="U23" s="7"/>
    </row>
    <row r="24" spans="1:21" ht="13.5" thickBot="1">
      <c r="A24" s="4"/>
      <c r="B24" s="12">
        <v>39783</v>
      </c>
      <c r="C24" s="8">
        <v>2008</v>
      </c>
      <c r="D24" s="50"/>
      <c r="E24" s="23" t="s">
        <v>20</v>
      </c>
      <c r="F24" s="24">
        <v>3794</v>
      </c>
      <c r="G24" s="25">
        <v>2355</v>
      </c>
      <c r="H24" s="26">
        <v>14579</v>
      </c>
      <c r="I24" s="26">
        <f t="shared" si="0"/>
        <v>20728</v>
      </c>
      <c r="J24" s="51"/>
      <c r="K24" s="17">
        <v>39783</v>
      </c>
      <c r="L24" s="7"/>
      <c r="M24" s="7"/>
      <c r="N24" s="7"/>
      <c r="O24" s="7"/>
      <c r="P24" s="7"/>
      <c r="Q24" s="7"/>
      <c r="R24" s="7"/>
      <c r="S24" s="18"/>
      <c r="T24" s="7"/>
      <c r="U24" s="7"/>
    </row>
    <row r="25" spans="1:21" ht="12.75" customHeight="1" thickBot="1">
      <c r="A25" s="4"/>
      <c r="B25" s="12"/>
      <c r="C25" s="8"/>
      <c r="D25" s="52">
        <v>2008</v>
      </c>
      <c r="E25" s="53"/>
      <c r="F25" s="27">
        <f>SUM(F13:F24)</f>
        <v>53401</v>
      </c>
      <c r="G25" s="28">
        <f>SUM(G13:G24)</f>
        <v>30616</v>
      </c>
      <c r="H25" s="29">
        <f>SUM(H13:H24)</f>
        <v>236774</v>
      </c>
      <c r="I25" s="29">
        <f>SUM(I13:I24)</f>
        <v>320791</v>
      </c>
      <c r="J25" s="54"/>
      <c r="K25" s="55"/>
      <c r="L25" s="7"/>
      <c r="M25" s="7"/>
      <c r="N25" s="7"/>
      <c r="O25" s="7"/>
      <c r="P25" s="7"/>
      <c r="Q25" s="7"/>
      <c r="R25" s="7"/>
      <c r="S25" s="18"/>
      <c r="T25" s="7"/>
      <c r="U25" s="7"/>
    </row>
    <row r="26" spans="1:21" ht="12.75" customHeight="1">
      <c r="A26" s="4"/>
      <c r="B26" s="12">
        <v>39814</v>
      </c>
      <c r="C26" s="8">
        <v>2009</v>
      </c>
      <c r="D26" s="48">
        <v>2009</v>
      </c>
      <c r="E26" s="13" t="s">
        <v>9</v>
      </c>
      <c r="F26" s="14">
        <v>4666</v>
      </c>
      <c r="G26" s="15">
        <v>1772</v>
      </c>
      <c r="H26" s="16">
        <v>15068</v>
      </c>
      <c r="I26" s="16">
        <f aca="true" t="shared" si="1" ref="I26:I37">+H26+G26+F26</f>
        <v>21506</v>
      </c>
      <c r="J26" s="51">
        <v>2009</v>
      </c>
      <c r="K26" s="17">
        <v>39814</v>
      </c>
      <c r="L26" s="7"/>
      <c r="M26" s="7"/>
      <c r="N26" s="7"/>
      <c r="O26" s="7"/>
      <c r="P26" s="7"/>
      <c r="Q26" s="7"/>
      <c r="R26" s="7"/>
      <c r="S26" s="18"/>
      <c r="T26" s="7"/>
      <c r="U26" s="7"/>
    </row>
    <row r="27" spans="1:21" ht="12.75">
      <c r="A27" s="4"/>
      <c r="B27" s="12">
        <v>39845</v>
      </c>
      <c r="C27" s="8">
        <v>2009</v>
      </c>
      <c r="D27" s="49"/>
      <c r="E27" s="19" t="s">
        <v>10</v>
      </c>
      <c r="F27" s="20">
        <v>3513</v>
      </c>
      <c r="G27" s="21">
        <v>1483</v>
      </c>
      <c r="H27" s="22">
        <v>11349</v>
      </c>
      <c r="I27" s="22">
        <f t="shared" si="1"/>
        <v>16345</v>
      </c>
      <c r="J27" s="51"/>
      <c r="K27" s="17">
        <v>39845</v>
      </c>
      <c r="L27" s="7"/>
      <c r="M27" s="7"/>
      <c r="N27" s="7"/>
      <c r="O27" s="7"/>
      <c r="P27" s="7"/>
      <c r="Q27" s="7"/>
      <c r="R27" s="7"/>
      <c r="S27" s="18"/>
      <c r="T27" s="7"/>
      <c r="U27" s="7"/>
    </row>
    <row r="28" spans="1:21" ht="12.75">
      <c r="A28" s="4"/>
      <c r="B28" s="12">
        <v>39873</v>
      </c>
      <c r="C28" s="8">
        <v>2009</v>
      </c>
      <c r="D28" s="49"/>
      <c r="E28" s="19" t="s">
        <v>11</v>
      </c>
      <c r="F28" s="20">
        <v>4469</v>
      </c>
      <c r="G28" s="21">
        <v>2036</v>
      </c>
      <c r="H28" s="22">
        <v>14499</v>
      </c>
      <c r="I28" s="22">
        <f t="shared" si="1"/>
        <v>21004</v>
      </c>
      <c r="J28" s="51"/>
      <c r="K28" s="17">
        <v>39873</v>
      </c>
      <c r="L28" s="7"/>
      <c r="M28" s="7"/>
      <c r="N28" s="7"/>
      <c r="O28" s="7"/>
      <c r="P28" s="7"/>
      <c r="Q28" s="7"/>
      <c r="R28" s="7"/>
      <c r="S28" s="18"/>
      <c r="T28" s="7"/>
      <c r="U28" s="7"/>
    </row>
    <row r="29" spans="1:21" ht="12.75">
      <c r="A29" s="4"/>
      <c r="B29" s="12">
        <v>39904</v>
      </c>
      <c r="C29" s="8">
        <v>2009</v>
      </c>
      <c r="D29" s="49"/>
      <c r="E29" s="19" t="s">
        <v>12</v>
      </c>
      <c r="F29" s="20">
        <v>4406</v>
      </c>
      <c r="G29" s="21">
        <v>1732</v>
      </c>
      <c r="H29" s="22">
        <v>14537</v>
      </c>
      <c r="I29" s="22">
        <f t="shared" si="1"/>
        <v>20675</v>
      </c>
      <c r="J29" s="51"/>
      <c r="K29" s="17">
        <v>39904</v>
      </c>
      <c r="L29" s="7"/>
      <c r="M29" s="7"/>
      <c r="N29" s="7"/>
      <c r="O29" s="7"/>
      <c r="P29" s="7"/>
      <c r="Q29" s="7"/>
      <c r="R29" s="7"/>
      <c r="S29" s="18"/>
      <c r="T29" s="7"/>
      <c r="U29" s="7"/>
    </row>
    <row r="30" spans="1:21" ht="12.75">
      <c r="A30" s="4"/>
      <c r="B30" s="12">
        <v>39934</v>
      </c>
      <c r="C30" s="8">
        <v>2009</v>
      </c>
      <c r="D30" s="49"/>
      <c r="E30" s="19" t="s">
        <v>13</v>
      </c>
      <c r="F30" s="20">
        <v>4598</v>
      </c>
      <c r="G30" s="21">
        <v>2256</v>
      </c>
      <c r="H30" s="22">
        <v>15827</v>
      </c>
      <c r="I30" s="22">
        <f t="shared" si="1"/>
        <v>22681</v>
      </c>
      <c r="J30" s="51"/>
      <c r="K30" s="17">
        <v>39934</v>
      </c>
      <c r="L30" s="7"/>
      <c r="M30" s="7"/>
      <c r="N30" s="7"/>
      <c r="O30" s="7"/>
      <c r="P30" s="7"/>
      <c r="Q30" s="7"/>
      <c r="R30" s="7"/>
      <c r="S30" s="18"/>
      <c r="T30" s="7"/>
      <c r="U30" s="7"/>
    </row>
    <row r="31" spans="1:21" ht="12.75">
      <c r="A31" s="4"/>
      <c r="B31" s="12">
        <v>39965</v>
      </c>
      <c r="C31" s="8">
        <v>2009</v>
      </c>
      <c r="D31" s="49"/>
      <c r="E31" s="19" t="s">
        <v>14</v>
      </c>
      <c r="F31" s="20">
        <v>4993</v>
      </c>
      <c r="G31" s="21">
        <v>2496</v>
      </c>
      <c r="H31" s="22">
        <v>17662</v>
      </c>
      <c r="I31" s="22">
        <f t="shared" si="1"/>
        <v>25151</v>
      </c>
      <c r="J31" s="51"/>
      <c r="K31" s="17">
        <v>39965</v>
      </c>
      <c r="L31" s="7"/>
      <c r="M31" s="7"/>
      <c r="N31" s="7"/>
      <c r="O31" s="7"/>
      <c r="P31" s="7"/>
      <c r="Q31" s="7"/>
      <c r="R31" s="7"/>
      <c r="S31" s="18"/>
      <c r="T31" s="7"/>
      <c r="U31" s="7"/>
    </row>
    <row r="32" spans="1:21" ht="12.75">
      <c r="A32" s="4"/>
      <c r="B32" s="12">
        <v>39995</v>
      </c>
      <c r="C32" s="8">
        <v>2009</v>
      </c>
      <c r="D32" s="49"/>
      <c r="E32" s="19" t="s">
        <v>15</v>
      </c>
      <c r="F32" s="20">
        <v>4871</v>
      </c>
      <c r="G32" s="21">
        <v>2391</v>
      </c>
      <c r="H32" s="22">
        <v>15816</v>
      </c>
      <c r="I32" s="22">
        <f t="shared" si="1"/>
        <v>23078</v>
      </c>
      <c r="J32" s="51"/>
      <c r="K32" s="17">
        <v>39995</v>
      </c>
      <c r="L32" s="7"/>
      <c r="M32" s="7"/>
      <c r="N32" s="7"/>
      <c r="O32" s="7"/>
      <c r="P32" s="7"/>
      <c r="Q32" s="7"/>
      <c r="R32" s="7"/>
      <c r="S32" s="18"/>
      <c r="T32" s="7"/>
      <c r="U32" s="7"/>
    </row>
    <row r="33" spans="1:21" ht="12.75">
      <c r="A33" s="4"/>
      <c r="B33" s="12">
        <v>40026</v>
      </c>
      <c r="C33" s="8">
        <v>2009</v>
      </c>
      <c r="D33" s="49"/>
      <c r="E33" s="19" t="s">
        <v>16</v>
      </c>
      <c r="F33" s="20">
        <v>4791</v>
      </c>
      <c r="G33" s="21">
        <v>2303</v>
      </c>
      <c r="H33" s="22">
        <v>16268</v>
      </c>
      <c r="I33" s="22">
        <f t="shared" si="1"/>
        <v>23362</v>
      </c>
      <c r="J33" s="51"/>
      <c r="K33" s="17">
        <v>40026</v>
      </c>
      <c r="L33" s="7"/>
      <c r="M33" s="7"/>
      <c r="N33" s="7"/>
      <c r="O33" s="7"/>
      <c r="P33" s="7"/>
      <c r="Q33" s="7"/>
      <c r="R33" s="7"/>
      <c r="S33" s="18"/>
      <c r="T33" s="7"/>
      <c r="U33" s="7"/>
    </row>
    <row r="34" spans="1:21" ht="12.75">
      <c r="A34" s="4"/>
      <c r="B34" s="12">
        <v>40057</v>
      </c>
      <c r="C34" s="8">
        <v>2009</v>
      </c>
      <c r="D34" s="49"/>
      <c r="E34" s="19" t="s">
        <v>17</v>
      </c>
      <c r="F34" s="20">
        <v>5606</v>
      </c>
      <c r="G34" s="21">
        <v>2552</v>
      </c>
      <c r="H34" s="22">
        <v>17075</v>
      </c>
      <c r="I34" s="22">
        <f t="shared" si="1"/>
        <v>25233</v>
      </c>
      <c r="J34" s="51"/>
      <c r="K34" s="17">
        <v>40057</v>
      </c>
      <c r="L34" s="7"/>
      <c r="M34" s="7"/>
      <c r="N34" s="7"/>
      <c r="O34" s="7"/>
      <c r="P34" s="7"/>
      <c r="Q34" s="7"/>
      <c r="R34" s="7"/>
      <c r="S34" s="18"/>
      <c r="T34" s="7"/>
      <c r="U34" s="7"/>
    </row>
    <row r="35" spans="1:21" ht="12.75">
      <c r="A35" s="4"/>
      <c r="B35" s="12">
        <v>40087</v>
      </c>
      <c r="C35" s="8">
        <v>2009</v>
      </c>
      <c r="D35" s="49"/>
      <c r="E35" s="19" t="s">
        <v>18</v>
      </c>
      <c r="F35" s="20">
        <v>0</v>
      </c>
      <c r="G35" s="21">
        <v>0</v>
      </c>
      <c r="H35" s="22">
        <v>0</v>
      </c>
      <c r="I35" s="22">
        <f t="shared" si="1"/>
        <v>0</v>
      </c>
      <c r="J35" s="51"/>
      <c r="K35" s="17">
        <v>40087</v>
      </c>
      <c r="L35" s="7"/>
      <c r="M35" s="7"/>
      <c r="N35" s="7"/>
      <c r="O35" s="7"/>
      <c r="P35" s="7"/>
      <c r="Q35" s="7"/>
      <c r="R35" s="7"/>
      <c r="S35" s="18"/>
      <c r="T35" s="7"/>
      <c r="U35" s="7"/>
    </row>
    <row r="36" spans="1:21" ht="12.75">
      <c r="A36" s="4"/>
      <c r="B36" s="12">
        <v>40118</v>
      </c>
      <c r="C36" s="8">
        <v>2009</v>
      </c>
      <c r="D36" s="49"/>
      <c r="E36" s="19" t="s">
        <v>19</v>
      </c>
      <c r="F36" s="20">
        <v>0</v>
      </c>
      <c r="G36" s="21">
        <v>0</v>
      </c>
      <c r="H36" s="22">
        <v>0</v>
      </c>
      <c r="I36" s="22">
        <f t="shared" si="1"/>
        <v>0</v>
      </c>
      <c r="J36" s="51"/>
      <c r="K36" s="17">
        <v>40118</v>
      </c>
      <c r="L36" s="7"/>
      <c r="M36" s="7"/>
      <c r="N36" s="7"/>
      <c r="O36" s="7"/>
      <c r="P36" s="7"/>
      <c r="Q36" s="7"/>
      <c r="R36" s="7"/>
      <c r="S36" s="18"/>
      <c r="T36" s="7"/>
      <c r="U36" s="7"/>
    </row>
    <row r="37" spans="1:21" ht="13.5" thickBot="1">
      <c r="A37" s="4"/>
      <c r="B37" s="12">
        <v>40148</v>
      </c>
      <c r="C37" s="8">
        <v>2009</v>
      </c>
      <c r="D37" s="50"/>
      <c r="E37" s="23" t="s">
        <v>20</v>
      </c>
      <c r="F37" s="24">
        <v>0</v>
      </c>
      <c r="G37" s="25">
        <v>0</v>
      </c>
      <c r="H37" s="26">
        <v>0</v>
      </c>
      <c r="I37" s="26">
        <f t="shared" si="1"/>
        <v>0</v>
      </c>
      <c r="J37" s="51"/>
      <c r="K37" s="17">
        <v>40148</v>
      </c>
      <c r="L37" s="7"/>
      <c r="M37" s="7"/>
      <c r="N37" s="7"/>
      <c r="O37" s="7"/>
      <c r="P37" s="7"/>
      <c r="Q37" s="7"/>
      <c r="R37" s="7"/>
      <c r="S37" s="18"/>
      <c r="T37" s="7"/>
      <c r="U37" s="7"/>
    </row>
    <row r="38" spans="1:21" ht="12.75" customHeight="1" thickBot="1">
      <c r="A38" s="4"/>
      <c r="B38" s="12"/>
      <c r="C38" s="8"/>
      <c r="D38" s="52">
        <v>2009</v>
      </c>
      <c r="E38" s="53"/>
      <c r="F38" s="30">
        <f>SUM(F26:F37)</f>
        <v>41913</v>
      </c>
      <c r="G38" s="31">
        <f>SUM(G26:G37)</f>
        <v>19021</v>
      </c>
      <c r="H38" s="32">
        <f>SUM(H26:H37)</f>
        <v>138101</v>
      </c>
      <c r="I38" s="32">
        <f>SUM(I26:I37)</f>
        <v>199035</v>
      </c>
      <c r="J38" s="18"/>
      <c r="K38" s="7"/>
      <c r="L38" s="7"/>
      <c r="M38" s="7"/>
      <c r="N38" s="7"/>
      <c r="O38" s="7"/>
      <c r="P38" s="7"/>
      <c r="Q38" s="7"/>
      <c r="R38" s="7"/>
      <c r="S38" s="18"/>
      <c r="T38" s="7"/>
      <c r="U38" s="7"/>
    </row>
    <row r="39" spans="1:21" ht="12.75">
      <c r="A39" s="4"/>
      <c r="B39" s="5"/>
      <c r="C39" s="8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  <row r="40" spans="3:20" ht="12.75">
      <c r="C40" s="8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3:20" ht="12.75">
      <c r="C41" s="8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3:20" ht="15.75">
      <c r="C42" s="6" t="s">
        <v>21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  <row r="43" spans="3:20" ht="13.5" thickBot="1">
      <c r="C43" s="8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</row>
    <row r="44" spans="3:20" ht="12.75">
      <c r="C44" s="8"/>
      <c r="D44" s="56" t="s">
        <v>2</v>
      </c>
      <c r="E44" s="58" t="s">
        <v>3</v>
      </c>
      <c r="F44" s="62" t="s">
        <v>22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</row>
    <row r="45" spans="3:20" ht="13.5" thickBot="1">
      <c r="C45" s="8"/>
      <c r="D45" s="57"/>
      <c r="E45" s="59"/>
      <c r="F45" s="63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</row>
    <row r="46" spans="2:20" ht="12.75">
      <c r="B46" s="8">
        <v>1</v>
      </c>
      <c r="C46" s="2">
        <v>2008</v>
      </c>
      <c r="D46" s="48">
        <v>2008</v>
      </c>
      <c r="E46" s="13" t="s">
        <v>9</v>
      </c>
      <c r="F46" s="16">
        <v>1983</v>
      </c>
      <c r="G46" s="51">
        <v>2008</v>
      </c>
      <c r="H46" s="17">
        <v>39448</v>
      </c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</row>
    <row r="47" spans="2:20" ht="12.75">
      <c r="B47" s="8">
        <v>2</v>
      </c>
      <c r="C47" s="2">
        <v>2008</v>
      </c>
      <c r="D47" s="49"/>
      <c r="E47" s="19" t="s">
        <v>10</v>
      </c>
      <c r="F47" s="22">
        <v>1525</v>
      </c>
      <c r="G47" s="51"/>
      <c r="H47" s="17">
        <v>39479</v>
      </c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</row>
    <row r="48" spans="2:20" ht="12.75">
      <c r="B48" s="8">
        <v>3</v>
      </c>
      <c r="C48" s="2">
        <v>2008</v>
      </c>
      <c r="D48" s="49"/>
      <c r="E48" s="19" t="s">
        <v>11</v>
      </c>
      <c r="F48" s="22">
        <v>1839</v>
      </c>
      <c r="G48" s="51"/>
      <c r="H48" s="17">
        <v>39508</v>
      </c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</row>
    <row r="49" spans="2:20" ht="12.75">
      <c r="B49" s="8">
        <v>4</v>
      </c>
      <c r="C49" s="2">
        <v>2008</v>
      </c>
      <c r="D49" s="49"/>
      <c r="E49" s="19" t="s">
        <v>12</v>
      </c>
      <c r="F49" s="22">
        <v>2171</v>
      </c>
      <c r="G49" s="51"/>
      <c r="H49" s="17">
        <v>39539</v>
      </c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</row>
    <row r="50" spans="2:20" ht="12.75">
      <c r="B50" s="8">
        <v>5</v>
      </c>
      <c r="C50" s="2">
        <v>2008</v>
      </c>
      <c r="D50" s="49"/>
      <c r="E50" s="19" t="s">
        <v>13</v>
      </c>
      <c r="F50" s="22">
        <v>2179</v>
      </c>
      <c r="G50" s="51"/>
      <c r="H50" s="17">
        <v>39569</v>
      </c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</row>
    <row r="51" spans="2:20" ht="12.75">
      <c r="B51" s="8">
        <v>6</v>
      </c>
      <c r="C51" s="2">
        <v>2008</v>
      </c>
      <c r="D51" s="49"/>
      <c r="E51" s="19" t="s">
        <v>14</v>
      </c>
      <c r="F51" s="22">
        <v>2203</v>
      </c>
      <c r="G51" s="51"/>
      <c r="H51" s="17">
        <v>39600</v>
      </c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</row>
    <row r="52" spans="2:20" ht="12.75">
      <c r="B52" s="8">
        <v>7</v>
      </c>
      <c r="C52" s="2">
        <v>2008</v>
      </c>
      <c r="D52" s="49"/>
      <c r="E52" s="19" t="s">
        <v>15</v>
      </c>
      <c r="F52" s="22">
        <v>1653</v>
      </c>
      <c r="G52" s="51"/>
      <c r="H52" s="17">
        <v>39630</v>
      </c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</row>
    <row r="53" spans="2:20" ht="12.75">
      <c r="B53" s="8">
        <v>8</v>
      </c>
      <c r="C53" s="2">
        <v>2008</v>
      </c>
      <c r="D53" s="49"/>
      <c r="E53" s="19" t="s">
        <v>16</v>
      </c>
      <c r="F53" s="22">
        <v>1749</v>
      </c>
      <c r="G53" s="51"/>
      <c r="H53" s="17">
        <v>39661</v>
      </c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</row>
    <row r="54" spans="2:20" ht="12.75">
      <c r="B54" s="8">
        <v>9</v>
      </c>
      <c r="C54" s="2">
        <v>2008</v>
      </c>
      <c r="D54" s="49"/>
      <c r="E54" s="19" t="s">
        <v>17</v>
      </c>
      <c r="F54" s="22">
        <v>1833</v>
      </c>
      <c r="G54" s="51"/>
      <c r="H54" s="17">
        <v>39692</v>
      </c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2:20" ht="12.75">
      <c r="B55" s="8">
        <v>10</v>
      </c>
      <c r="C55" s="2">
        <v>2008</v>
      </c>
      <c r="D55" s="49"/>
      <c r="E55" s="19" t="s">
        <v>18</v>
      </c>
      <c r="F55" s="22">
        <v>1969</v>
      </c>
      <c r="G55" s="51"/>
      <c r="H55" s="17">
        <v>39722</v>
      </c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</row>
    <row r="56" spans="2:20" ht="12.75">
      <c r="B56" s="8">
        <v>11</v>
      </c>
      <c r="C56" s="2">
        <v>2008</v>
      </c>
      <c r="D56" s="49"/>
      <c r="E56" s="19" t="s">
        <v>19</v>
      </c>
      <c r="F56" s="22">
        <v>1563</v>
      </c>
      <c r="G56" s="51"/>
      <c r="H56" s="17">
        <v>39753</v>
      </c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</row>
    <row r="57" spans="2:20" ht="13.5" thickBot="1">
      <c r="B57" s="8">
        <v>12</v>
      </c>
      <c r="C57" s="2">
        <v>2008</v>
      </c>
      <c r="D57" s="50"/>
      <c r="E57" s="23" t="s">
        <v>20</v>
      </c>
      <c r="F57" s="26">
        <v>2652</v>
      </c>
      <c r="G57" s="51"/>
      <c r="H57" s="17">
        <v>39783</v>
      </c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</row>
    <row r="58" spans="2:20" ht="13.5" thickBot="1">
      <c r="B58" s="8"/>
      <c r="C58" s="1"/>
      <c r="D58" s="52">
        <v>2008</v>
      </c>
      <c r="E58" s="53"/>
      <c r="F58" s="29">
        <f>SUM(F46:F57)</f>
        <v>23319</v>
      </c>
      <c r="G58" s="54"/>
      <c r="H58" s="55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</row>
    <row r="59" spans="2:20" ht="12.75">
      <c r="B59" s="8">
        <v>1</v>
      </c>
      <c r="C59" s="2">
        <v>2009</v>
      </c>
      <c r="D59" s="48">
        <v>2009</v>
      </c>
      <c r="E59" s="13" t="s">
        <v>9</v>
      </c>
      <c r="F59" s="16">
        <v>2430</v>
      </c>
      <c r="G59" s="51">
        <v>2009</v>
      </c>
      <c r="H59" s="17">
        <v>39814</v>
      </c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</row>
    <row r="60" spans="2:20" ht="12.75">
      <c r="B60" s="8">
        <v>2</v>
      </c>
      <c r="C60" s="2">
        <v>2009</v>
      </c>
      <c r="D60" s="49"/>
      <c r="E60" s="19" t="s">
        <v>10</v>
      </c>
      <c r="F60" s="22">
        <v>2142</v>
      </c>
      <c r="G60" s="51"/>
      <c r="H60" s="17">
        <v>39845</v>
      </c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</row>
    <row r="61" spans="2:20" ht="12.75">
      <c r="B61" s="8">
        <v>3</v>
      </c>
      <c r="C61" s="2">
        <v>2009</v>
      </c>
      <c r="D61" s="49"/>
      <c r="E61" s="19" t="s">
        <v>11</v>
      </c>
      <c r="F61" s="22">
        <v>2299</v>
      </c>
      <c r="G61" s="51"/>
      <c r="H61" s="17">
        <v>39873</v>
      </c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</row>
    <row r="62" spans="2:20" ht="12.75">
      <c r="B62" s="8">
        <v>4</v>
      </c>
      <c r="C62" s="2">
        <v>2009</v>
      </c>
      <c r="D62" s="49"/>
      <c r="E62" s="19" t="s">
        <v>12</v>
      </c>
      <c r="F62" s="22">
        <v>2801</v>
      </c>
      <c r="G62" s="51"/>
      <c r="H62" s="17">
        <v>39904</v>
      </c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</row>
    <row r="63" spans="2:20" ht="12.75">
      <c r="B63" s="8">
        <v>5</v>
      </c>
      <c r="C63" s="2">
        <v>2009</v>
      </c>
      <c r="D63" s="49"/>
      <c r="E63" s="19" t="s">
        <v>13</v>
      </c>
      <c r="F63" s="22">
        <v>2588</v>
      </c>
      <c r="G63" s="51"/>
      <c r="H63" s="17">
        <v>39934</v>
      </c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</row>
    <row r="64" spans="2:20" ht="12.75">
      <c r="B64" s="8">
        <v>6</v>
      </c>
      <c r="C64" s="2">
        <v>2009</v>
      </c>
      <c r="D64" s="49"/>
      <c r="E64" s="19" t="s">
        <v>14</v>
      </c>
      <c r="F64" s="22">
        <v>2308</v>
      </c>
      <c r="G64" s="51"/>
      <c r="H64" s="17">
        <v>39965</v>
      </c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</row>
    <row r="65" spans="2:20" ht="12.75">
      <c r="B65" s="8">
        <v>7</v>
      </c>
      <c r="C65" s="2">
        <v>2009</v>
      </c>
      <c r="D65" s="49"/>
      <c r="E65" s="19" t="s">
        <v>15</v>
      </c>
      <c r="F65" s="22">
        <v>2453</v>
      </c>
      <c r="G65" s="51"/>
      <c r="H65" s="17">
        <v>39995</v>
      </c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</row>
    <row r="66" spans="2:8" ht="12.75">
      <c r="B66" s="8">
        <v>8</v>
      </c>
      <c r="C66" s="2">
        <v>2009</v>
      </c>
      <c r="D66" s="49"/>
      <c r="E66" s="19" t="s">
        <v>16</v>
      </c>
      <c r="F66" s="22">
        <v>1805</v>
      </c>
      <c r="G66" s="51"/>
      <c r="H66" s="17">
        <v>40026</v>
      </c>
    </row>
    <row r="67" spans="2:8" ht="12.75">
      <c r="B67" s="8">
        <v>9</v>
      </c>
      <c r="C67" s="2">
        <v>2009</v>
      </c>
      <c r="D67" s="49"/>
      <c r="E67" s="19" t="s">
        <v>17</v>
      </c>
      <c r="F67" s="22">
        <v>2371</v>
      </c>
      <c r="G67" s="51"/>
      <c r="H67" s="17">
        <v>40057</v>
      </c>
    </row>
    <row r="68" spans="2:8" ht="12.75">
      <c r="B68" s="8">
        <v>10</v>
      </c>
      <c r="C68" s="2">
        <v>2009</v>
      </c>
      <c r="D68" s="49"/>
      <c r="E68" s="19" t="s">
        <v>18</v>
      </c>
      <c r="F68" s="22" t="s">
        <v>23</v>
      </c>
      <c r="G68" s="51"/>
      <c r="H68" s="17">
        <v>40087</v>
      </c>
    </row>
    <row r="69" spans="2:8" ht="12.75">
      <c r="B69" s="8">
        <v>11</v>
      </c>
      <c r="C69" s="2">
        <v>2009</v>
      </c>
      <c r="D69" s="49"/>
      <c r="E69" s="19" t="s">
        <v>19</v>
      </c>
      <c r="F69" s="22" t="s">
        <v>23</v>
      </c>
      <c r="G69" s="51"/>
      <c r="H69" s="17">
        <v>40118</v>
      </c>
    </row>
    <row r="70" spans="2:8" ht="13.5" thickBot="1">
      <c r="B70" s="8">
        <v>12</v>
      </c>
      <c r="C70" s="2">
        <v>2009</v>
      </c>
      <c r="D70" s="50"/>
      <c r="E70" s="23" t="s">
        <v>20</v>
      </c>
      <c r="F70" s="26" t="s">
        <v>23</v>
      </c>
      <c r="G70" s="51"/>
      <c r="H70" s="17">
        <v>40148</v>
      </c>
    </row>
    <row r="71" spans="4:6" ht="13.5" thickBot="1">
      <c r="D71" s="52">
        <v>2009</v>
      </c>
      <c r="E71" s="53"/>
      <c r="F71" s="32">
        <f>SUM(F59:F70)</f>
        <v>21197</v>
      </c>
    </row>
    <row r="75" ht="15.75">
      <c r="C75" s="6" t="s">
        <v>24</v>
      </c>
    </row>
    <row r="76" ht="13.5" thickBot="1"/>
    <row r="77" spans="4:19" ht="13.5" thickBot="1">
      <c r="D77" s="56" t="s">
        <v>2</v>
      </c>
      <c r="E77" s="58" t="s">
        <v>3</v>
      </c>
      <c r="F77" s="60" t="s">
        <v>25</v>
      </c>
      <c r="G77" s="61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</row>
    <row r="78" spans="4:19" ht="13.5" thickBot="1">
      <c r="D78" s="57"/>
      <c r="E78" s="59"/>
      <c r="F78" s="33" t="s">
        <v>26</v>
      </c>
      <c r="G78" s="33" t="s">
        <v>27</v>
      </c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</row>
    <row r="79" spans="2:19" ht="12.75">
      <c r="B79" s="8">
        <v>1</v>
      </c>
      <c r="C79" s="2">
        <v>2008</v>
      </c>
      <c r="D79" s="48">
        <v>2008</v>
      </c>
      <c r="E79" s="13" t="s">
        <v>9</v>
      </c>
      <c r="F79" s="16">
        <v>3240</v>
      </c>
      <c r="G79" s="16">
        <v>14674</v>
      </c>
      <c r="I79" s="51">
        <v>2008</v>
      </c>
      <c r="J79" s="17">
        <v>39448</v>
      </c>
      <c r="K79" s="7"/>
      <c r="L79" s="7"/>
      <c r="M79" s="7"/>
      <c r="N79" s="7"/>
      <c r="O79" s="7"/>
      <c r="P79" s="7"/>
      <c r="Q79" s="7"/>
      <c r="R79" s="7"/>
      <c r="S79" s="7"/>
    </row>
    <row r="80" spans="2:19" ht="12.75">
      <c r="B80" s="8">
        <v>2</v>
      </c>
      <c r="C80" s="2">
        <v>2008</v>
      </c>
      <c r="D80" s="49"/>
      <c r="E80" s="19" t="s">
        <v>10</v>
      </c>
      <c r="F80" s="22">
        <v>2802</v>
      </c>
      <c r="G80" s="22">
        <v>11045</v>
      </c>
      <c r="I80" s="51"/>
      <c r="J80" s="17">
        <v>39479</v>
      </c>
      <c r="K80" s="7"/>
      <c r="L80" s="7"/>
      <c r="M80" s="7"/>
      <c r="N80" s="7"/>
      <c r="O80" s="7"/>
      <c r="P80" s="7"/>
      <c r="Q80" s="7"/>
      <c r="R80" s="7"/>
      <c r="S80" s="7"/>
    </row>
    <row r="81" spans="2:19" ht="12.75">
      <c r="B81" s="8">
        <v>3</v>
      </c>
      <c r="C81" s="2">
        <v>2008</v>
      </c>
      <c r="D81" s="49"/>
      <c r="E81" s="19" t="s">
        <v>11</v>
      </c>
      <c r="F81" s="22">
        <v>2611</v>
      </c>
      <c r="G81" s="22">
        <v>13296</v>
      </c>
      <c r="I81" s="51"/>
      <c r="J81" s="17">
        <v>39508</v>
      </c>
      <c r="K81" s="7"/>
      <c r="L81" s="7"/>
      <c r="M81" s="7"/>
      <c r="N81" s="7"/>
      <c r="O81" s="7"/>
      <c r="P81" s="7"/>
      <c r="Q81" s="7"/>
      <c r="R81" s="7"/>
      <c r="S81" s="7"/>
    </row>
    <row r="82" spans="2:19" ht="12.75">
      <c r="B82" s="8">
        <v>4</v>
      </c>
      <c r="C82" s="2">
        <v>2008</v>
      </c>
      <c r="D82" s="49"/>
      <c r="E82" s="19" t="s">
        <v>12</v>
      </c>
      <c r="F82" s="22">
        <v>3123</v>
      </c>
      <c r="G82" s="22">
        <v>15389</v>
      </c>
      <c r="I82" s="51"/>
      <c r="J82" s="17">
        <v>39539</v>
      </c>
      <c r="K82" s="7"/>
      <c r="L82" s="7"/>
      <c r="M82" s="7"/>
      <c r="N82" s="7"/>
      <c r="O82" s="7"/>
      <c r="P82" s="7"/>
      <c r="Q82" s="7"/>
      <c r="R82" s="7"/>
      <c r="S82" s="7"/>
    </row>
    <row r="83" spans="2:19" ht="12.75">
      <c r="B83" s="8">
        <v>5</v>
      </c>
      <c r="C83" s="2">
        <v>2008</v>
      </c>
      <c r="D83" s="49"/>
      <c r="E83" s="19" t="s">
        <v>13</v>
      </c>
      <c r="F83" s="22">
        <v>2871</v>
      </c>
      <c r="G83" s="22">
        <v>15242</v>
      </c>
      <c r="I83" s="51"/>
      <c r="J83" s="17">
        <v>39569</v>
      </c>
      <c r="K83" s="7"/>
      <c r="L83" s="7"/>
      <c r="M83" s="7"/>
      <c r="N83" s="7"/>
      <c r="O83" s="7"/>
      <c r="P83" s="7"/>
      <c r="Q83" s="7"/>
      <c r="R83" s="7"/>
      <c r="S83" s="7"/>
    </row>
    <row r="84" spans="2:19" ht="12.75">
      <c r="B84" s="8">
        <v>6</v>
      </c>
      <c r="C84" s="2">
        <v>2008</v>
      </c>
      <c r="D84" s="49"/>
      <c r="E84" s="19" t="s">
        <v>14</v>
      </c>
      <c r="F84" s="22">
        <v>3732</v>
      </c>
      <c r="G84" s="22">
        <v>15904</v>
      </c>
      <c r="I84" s="51"/>
      <c r="J84" s="17">
        <v>39600</v>
      </c>
      <c r="K84" s="7"/>
      <c r="L84" s="7"/>
      <c r="M84" s="7"/>
      <c r="N84" s="7"/>
      <c r="O84" s="7"/>
      <c r="P84" s="7"/>
      <c r="Q84" s="7"/>
      <c r="R84" s="7"/>
      <c r="S84" s="7"/>
    </row>
    <row r="85" spans="2:19" ht="12.75">
      <c r="B85" s="8">
        <v>7</v>
      </c>
      <c r="C85" s="2">
        <v>2008</v>
      </c>
      <c r="D85" s="49"/>
      <c r="E85" s="19" t="s">
        <v>15</v>
      </c>
      <c r="F85" s="22">
        <v>2790</v>
      </c>
      <c r="G85" s="22">
        <v>11931</v>
      </c>
      <c r="I85" s="51"/>
      <c r="J85" s="17">
        <v>39630</v>
      </c>
      <c r="K85" s="7"/>
      <c r="L85" s="7"/>
      <c r="M85" s="7"/>
      <c r="N85" s="7"/>
      <c r="O85" s="7"/>
      <c r="P85" s="7"/>
      <c r="Q85" s="7"/>
      <c r="R85" s="7"/>
      <c r="S85" s="7"/>
    </row>
    <row r="86" spans="2:19" ht="12.75">
      <c r="B86" s="8">
        <v>8</v>
      </c>
      <c r="C86" s="2">
        <v>2008</v>
      </c>
      <c r="D86" s="49"/>
      <c r="E86" s="19" t="s">
        <v>16</v>
      </c>
      <c r="F86" s="22">
        <v>3242</v>
      </c>
      <c r="G86" s="22">
        <v>12900</v>
      </c>
      <c r="I86" s="51"/>
      <c r="J86" s="17">
        <v>39661</v>
      </c>
      <c r="K86" s="7"/>
      <c r="L86" s="7"/>
      <c r="M86" s="7"/>
      <c r="N86" s="7"/>
      <c r="O86" s="7"/>
      <c r="P86" s="7"/>
      <c r="Q86" s="7"/>
      <c r="R86" s="7"/>
      <c r="S86" s="7"/>
    </row>
    <row r="87" spans="2:19" ht="12.75">
      <c r="B87" s="8">
        <v>9</v>
      </c>
      <c r="C87" s="2">
        <v>2008</v>
      </c>
      <c r="D87" s="49"/>
      <c r="E87" s="19" t="s">
        <v>17</v>
      </c>
      <c r="F87" s="22">
        <v>2855</v>
      </c>
      <c r="G87" s="22">
        <v>13079</v>
      </c>
      <c r="I87" s="51"/>
      <c r="J87" s="17">
        <v>39692</v>
      </c>
      <c r="K87" s="7"/>
      <c r="L87" s="7"/>
      <c r="M87" s="7"/>
      <c r="N87" s="7"/>
      <c r="O87" s="7"/>
      <c r="P87" s="7"/>
      <c r="Q87" s="7"/>
      <c r="R87" s="7"/>
      <c r="S87" s="7"/>
    </row>
    <row r="88" spans="2:19" ht="12.75">
      <c r="B88" s="8">
        <v>10</v>
      </c>
      <c r="C88" s="2">
        <v>2008</v>
      </c>
      <c r="D88" s="49"/>
      <c r="E88" s="19" t="s">
        <v>18</v>
      </c>
      <c r="F88" s="22">
        <v>3471</v>
      </c>
      <c r="G88" s="22">
        <v>14617</v>
      </c>
      <c r="I88" s="51"/>
      <c r="J88" s="17">
        <v>39722</v>
      </c>
      <c r="K88" s="7"/>
      <c r="L88" s="7"/>
      <c r="M88" s="7"/>
      <c r="N88" s="7"/>
      <c r="O88" s="7"/>
      <c r="P88" s="7"/>
      <c r="Q88" s="7"/>
      <c r="R88" s="7"/>
      <c r="S88" s="7"/>
    </row>
    <row r="89" spans="2:19" ht="12.75">
      <c r="B89" s="8">
        <v>11</v>
      </c>
      <c r="C89" s="2">
        <v>2008</v>
      </c>
      <c r="D89" s="49"/>
      <c r="E89" s="19" t="s">
        <v>19</v>
      </c>
      <c r="F89" s="22">
        <v>2594</v>
      </c>
      <c r="G89" s="22">
        <v>12014</v>
      </c>
      <c r="I89" s="51"/>
      <c r="J89" s="17">
        <v>39753</v>
      </c>
      <c r="K89" s="7"/>
      <c r="L89" s="7"/>
      <c r="M89" s="7"/>
      <c r="N89" s="7"/>
      <c r="O89" s="7"/>
      <c r="P89" s="7"/>
      <c r="Q89" s="7"/>
      <c r="R89" s="7"/>
      <c r="S89" s="7"/>
    </row>
    <row r="90" spans="2:19" ht="13.5" thickBot="1">
      <c r="B90" s="8">
        <v>12</v>
      </c>
      <c r="C90" s="2">
        <v>2008</v>
      </c>
      <c r="D90" s="50"/>
      <c r="E90" s="23" t="s">
        <v>20</v>
      </c>
      <c r="F90" s="26">
        <v>3110</v>
      </c>
      <c r="G90" s="26">
        <v>18699</v>
      </c>
      <c r="I90" s="51"/>
      <c r="J90" s="17">
        <v>39783</v>
      </c>
      <c r="K90" s="7"/>
      <c r="L90" s="7"/>
      <c r="M90" s="7"/>
      <c r="N90" s="7"/>
      <c r="O90" s="7"/>
      <c r="P90" s="7"/>
      <c r="Q90" s="7"/>
      <c r="R90" s="7"/>
      <c r="S90" s="7"/>
    </row>
    <row r="91" spans="2:19" ht="13.5" thickBot="1">
      <c r="B91" s="8"/>
      <c r="C91" s="1"/>
      <c r="D91" s="52">
        <v>2008</v>
      </c>
      <c r="E91" s="53"/>
      <c r="F91" s="29">
        <f>SUM(F79:F90)</f>
        <v>36441</v>
      </c>
      <c r="G91" s="29">
        <f>SUM(G79:G90)</f>
        <v>168790</v>
      </c>
      <c r="I91" s="54"/>
      <c r="J91" s="55"/>
      <c r="K91" s="7"/>
      <c r="L91" s="7"/>
      <c r="M91" s="7"/>
      <c r="N91" s="7"/>
      <c r="O91" s="7"/>
      <c r="P91" s="7"/>
      <c r="Q91" s="7"/>
      <c r="R91" s="7"/>
      <c r="S91" s="7"/>
    </row>
    <row r="92" spans="2:19" ht="12.75">
      <c r="B92" s="8">
        <v>1</v>
      </c>
      <c r="C92" s="2">
        <v>2009</v>
      </c>
      <c r="D92" s="48">
        <v>2009</v>
      </c>
      <c r="E92" s="13" t="s">
        <v>9</v>
      </c>
      <c r="F92" s="16">
        <v>3298</v>
      </c>
      <c r="G92" s="16">
        <v>17512</v>
      </c>
      <c r="I92" s="51">
        <v>2009</v>
      </c>
      <c r="J92" s="17">
        <v>39814</v>
      </c>
      <c r="K92" s="7"/>
      <c r="L92" s="7"/>
      <c r="M92" s="7"/>
      <c r="N92" s="7"/>
      <c r="O92" s="7"/>
      <c r="P92" s="7"/>
      <c r="Q92" s="7"/>
      <c r="R92" s="7"/>
      <c r="S92" s="7"/>
    </row>
    <row r="93" spans="2:19" ht="12.75">
      <c r="B93" s="8">
        <v>2</v>
      </c>
      <c r="C93" s="2">
        <v>2009</v>
      </c>
      <c r="D93" s="49"/>
      <c r="E93" s="19" t="s">
        <v>10</v>
      </c>
      <c r="F93" s="22">
        <v>3443</v>
      </c>
      <c r="G93" s="22">
        <v>15589</v>
      </c>
      <c r="I93" s="51"/>
      <c r="J93" s="17">
        <v>39845</v>
      </c>
      <c r="K93" s="7"/>
      <c r="L93" s="7"/>
      <c r="M93" s="7"/>
      <c r="N93" s="7"/>
      <c r="O93" s="7"/>
      <c r="P93" s="7"/>
      <c r="Q93" s="7"/>
      <c r="R93" s="7"/>
      <c r="S93" s="7"/>
    </row>
    <row r="94" spans="2:19" ht="12.75">
      <c r="B94" s="8">
        <v>3</v>
      </c>
      <c r="C94" s="2">
        <v>2009</v>
      </c>
      <c r="D94" s="49"/>
      <c r="E94" s="19" t="s">
        <v>11</v>
      </c>
      <c r="F94" s="22">
        <v>3196</v>
      </c>
      <c r="G94" s="22">
        <v>16592</v>
      </c>
      <c r="I94" s="51"/>
      <c r="J94" s="17">
        <v>39873</v>
      </c>
      <c r="K94" s="7"/>
      <c r="L94" s="7"/>
      <c r="M94" s="7"/>
      <c r="N94" s="7"/>
      <c r="O94" s="7"/>
      <c r="P94" s="7"/>
      <c r="Q94" s="7"/>
      <c r="R94" s="7"/>
      <c r="S94" s="7"/>
    </row>
    <row r="95" spans="2:19" ht="12.75">
      <c r="B95" s="8">
        <v>4</v>
      </c>
      <c r="C95" s="2">
        <v>2009</v>
      </c>
      <c r="D95" s="49"/>
      <c r="E95" s="19" t="s">
        <v>12</v>
      </c>
      <c r="F95" s="22">
        <v>4786</v>
      </c>
      <c r="G95" s="22">
        <v>20691</v>
      </c>
      <c r="I95" s="51"/>
      <c r="J95" s="17">
        <v>39904</v>
      </c>
      <c r="K95" s="7"/>
      <c r="L95" s="7"/>
      <c r="M95" s="7"/>
      <c r="N95" s="7"/>
      <c r="O95" s="7"/>
      <c r="P95" s="7"/>
      <c r="Q95" s="7"/>
      <c r="R95" s="7"/>
      <c r="S95" s="7"/>
    </row>
    <row r="96" spans="2:19" ht="12.75">
      <c r="B96" s="8">
        <v>5</v>
      </c>
      <c r="C96" s="2">
        <v>2009</v>
      </c>
      <c r="D96" s="49"/>
      <c r="E96" s="19" t="s">
        <v>13</v>
      </c>
      <c r="F96" s="22">
        <v>4412</v>
      </c>
      <c r="G96" s="22">
        <v>19057</v>
      </c>
      <c r="I96" s="51"/>
      <c r="J96" s="17">
        <v>39934</v>
      </c>
      <c r="K96" s="7"/>
      <c r="L96" s="7"/>
      <c r="M96" s="7"/>
      <c r="N96" s="7"/>
      <c r="O96" s="7"/>
      <c r="P96" s="7"/>
      <c r="Q96" s="7"/>
      <c r="R96" s="7"/>
      <c r="S96" s="7"/>
    </row>
    <row r="97" spans="2:19" ht="12.75">
      <c r="B97" s="8">
        <v>6</v>
      </c>
      <c r="C97" s="2">
        <v>2009</v>
      </c>
      <c r="D97" s="49"/>
      <c r="E97" s="19" t="s">
        <v>14</v>
      </c>
      <c r="F97" s="22">
        <v>3850</v>
      </c>
      <c r="G97" s="22">
        <v>16871</v>
      </c>
      <c r="I97" s="51"/>
      <c r="J97" s="17">
        <v>39965</v>
      </c>
      <c r="K97" s="7"/>
      <c r="L97" s="7"/>
      <c r="M97" s="7"/>
      <c r="N97" s="7"/>
      <c r="O97" s="7"/>
      <c r="P97" s="7"/>
      <c r="Q97" s="7"/>
      <c r="R97" s="7"/>
      <c r="S97" s="7"/>
    </row>
    <row r="98" spans="2:19" ht="12.75">
      <c r="B98" s="8">
        <v>7</v>
      </c>
      <c r="C98" s="2">
        <v>2009</v>
      </c>
      <c r="D98" s="49"/>
      <c r="E98" s="19" t="s">
        <v>15</v>
      </c>
      <c r="F98" s="22">
        <v>4041</v>
      </c>
      <c r="G98" s="22">
        <v>18543</v>
      </c>
      <c r="I98" s="51"/>
      <c r="J98" s="17">
        <v>39995</v>
      </c>
      <c r="K98" s="7"/>
      <c r="L98" s="7"/>
      <c r="M98" s="7"/>
      <c r="N98" s="7"/>
      <c r="O98" s="7"/>
      <c r="P98" s="7"/>
      <c r="Q98" s="7"/>
      <c r="R98" s="7"/>
      <c r="S98" s="7"/>
    </row>
    <row r="99" spans="2:10" ht="12.75">
      <c r="B99" s="8">
        <v>8</v>
      </c>
      <c r="C99" s="2">
        <v>2009</v>
      </c>
      <c r="D99" s="49"/>
      <c r="E99" s="19" t="s">
        <v>16</v>
      </c>
      <c r="F99" s="22">
        <v>3127</v>
      </c>
      <c r="G99" s="22">
        <v>13454</v>
      </c>
      <c r="I99" s="51"/>
      <c r="J99" s="17">
        <v>40026</v>
      </c>
    </row>
    <row r="100" spans="2:10" ht="12.75">
      <c r="B100" s="8">
        <v>9</v>
      </c>
      <c r="C100" s="2">
        <v>2009</v>
      </c>
      <c r="D100" s="49"/>
      <c r="E100" s="19" t="s">
        <v>17</v>
      </c>
      <c r="F100" s="22">
        <v>2826</v>
      </c>
      <c r="G100" s="22">
        <v>16169</v>
      </c>
      <c r="I100" s="51"/>
      <c r="J100" s="17">
        <v>40057</v>
      </c>
    </row>
    <row r="101" spans="2:10" ht="12.75">
      <c r="B101" s="8">
        <v>10</v>
      </c>
      <c r="C101" s="2">
        <v>2009</v>
      </c>
      <c r="D101" s="49"/>
      <c r="E101" s="19" t="s">
        <v>18</v>
      </c>
      <c r="F101" s="22" t="s">
        <v>23</v>
      </c>
      <c r="G101" s="22" t="s">
        <v>23</v>
      </c>
      <c r="I101" s="51"/>
      <c r="J101" s="17">
        <v>40087</v>
      </c>
    </row>
    <row r="102" spans="2:10" ht="12.75">
      <c r="B102" s="8">
        <v>11</v>
      </c>
      <c r="C102" s="2">
        <v>2009</v>
      </c>
      <c r="D102" s="49"/>
      <c r="E102" s="19" t="s">
        <v>19</v>
      </c>
      <c r="F102" s="22" t="s">
        <v>23</v>
      </c>
      <c r="G102" s="22" t="s">
        <v>23</v>
      </c>
      <c r="I102" s="51"/>
      <c r="J102" s="17">
        <v>40118</v>
      </c>
    </row>
    <row r="103" spans="2:10" ht="13.5" thickBot="1">
      <c r="B103" s="8">
        <v>12</v>
      </c>
      <c r="C103" s="2">
        <v>2009</v>
      </c>
      <c r="D103" s="50"/>
      <c r="E103" s="23" t="s">
        <v>20</v>
      </c>
      <c r="F103" s="26" t="s">
        <v>23</v>
      </c>
      <c r="G103" s="26" t="s">
        <v>23</v>
      </c>
      <c r="I103" s="51"/>
      <c r="J103" s="17">
        <v>40148</v>
      </c>
    </row>
    <row r="104" spans="4:7" ht="13.5" thickBot="1">
      <c r="D104" s="52">
        <v>2009</v>
      </c>
      <c r="E104" s="53"/>
      <c r="F104" s="32">
        <f>SUM(F92:F103)</f>
        <v>32979</v>
      </c>
      <c r="G104" s="32">
        <f>SUM(G92:G103)</f>
        <v>154478</v>
      </c>
    </row>
    <row r="105" ht="12.75">
      <c r="D105" s="1" t="s">
        <v>28</v>
      </c>
    </row>
    <row r="108" spans="3:20" ht="12.75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3:20" ht="12.75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3:20" ht="15.75">
      <c r="C110" s="6" t="s">
        <v>29</v>
      </c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</row>
    <row r="111" spans="3:20" ht="12.75"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</row>
    <row r="112" spans="3:20" ht="12.75">
      <c r="C112" s="8"/>
      <c r="D112" s="7"/>
      <c r="E112" s="4"/>
      <c r="F112" s="4"/>
      <c r="G112" s="4"/>
      <c r="H112" s="4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</row>
    <row r="113" spans="3:20" ht="12.75">
      <c r="C113" s="8"/>
      <c r="D113" s="7"/>
      <c r="E113" s="4"/>
      <c r="F113" s="4"/>
      <c r="G113" s="4"/>
      <c r="H113" s="4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</row>
    <row r="114" spans="3:20" ht="13.5" thickBot="1">
      <c r="C114" s="8"/>
      <c r="D114" s="7"/>
      <c r="E114" s="4"/>
      <c r="F114" s="4"/>
      <c r="G114" s="4"/>
      <c r="H114" s="4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</row>
    <row r="115" spans="3:20" ht="12.75">
      <c r="C115" s="8"/>
      <c r="D115" s="56" t="s">
        <v>2</v>
      </c>
      <c r="E115" s="58" t="s">
        <v>3</v>
      </c>
      <c r="F115" s="64" t="s">
        <v>4</v>
      </c>
      <c r="G115" s="64"/>
      <c r="H115" s="65"/>
      <c r="I115" s="66" t="s">
        <v>5</v>
      </c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</row>
    <row r="116" spans="3:20" ht="13.5" thickBot="1">
      <c r="C116" s="8"/>
      <c r="D116" s="57"/>
      <c r="E116" s="59"/>
      <c r="F116" s="9" t="s">
        <v>6</v>
      </c>
      <c r="G116" s="10" t="s">
        <v>7</v>
      </c>
      <c r="H116" s="11" t="s">
        <v>8</v>
      </c>
      <c r="I116" s="6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</row>
    <row r="117" spans="2:20" ht="12.75">
      <c r="B117" s="2">
        <v>1</v>
      </c>
      <c r="C117" s="8">
        <v>2008</v>
      </c>
      <c r="D117" s="48">
        <v>2008</v>
      </c>
      <c r="E117" s="13" t="s">
        <v>9</v>
      </c>
      <c r="F117" s="14">
        <v>164.04545454545453</v>
      </c>
      <c r="G117" s="14">
        <v>72.0909090909091</v>
      </c>
      <c r="H117" s="34">
        <v>1415.909090909091</v>
      </c>
      <c r="I117" s="35">
        <f aca="true" t="shared" si="2" ref="I117:I128">IF(ISERROR(H117+G117+F117),"-",H117+G117+F117)</f>
        <v>1652.0454545454545</v>
      </c>
      <c r="J117" s="51">
        <v>2008</v>
      </c>
      <c r="K117" s="17">
        <v>39448</v>
      </c>
      <c r="L117" s="7"/>
      <c r="M117" s="7"/>
      <c r="N117" s="7"/>
      <c r="O117" s="7"/>
      <c r="P117" s="7"/>
      <c r="Q117" s="7"/>
      <c r="R117" s="7"/>
      <c r="S117" s="18"/>
      <c r="T117" s="7"/>
    </row>
    <row r="118" spans="2:20" ht="12.75">
      <c r="B118" s="2">
        <v>2</v>
      </c>
      <c r="C118" s="8">
        <v>2008</v>
      </c>
      <c r="D118" s="49"/>
      <c r="E118" s="19" t="s">
        <v>10</v>
      </c>
      <c r="F118" s="20">
        <v>146.14285714285714</v>
      </c>
      <c r="G118" s="21">
        <v>43.23809523809524</v>
      </c>
      <c r="H118" s="36">
        <v>833.8095238095239</v>
      </c>
      <c r="I118" s="37">
        <f t="shared" si="2"/>
        <v>1023.1904761904761</v>
      </c>
      <c r="J118" s="51"/>
      <c r="K118" s="17">
        <v>39479</v>
      </c>
      <c r="L118" s="7"/>
      <c r="M118" s="7"/>
      <c r="N118" s="7"/>
      <c r="O118" s="7"/>
      <c r="P118" s="7"/>
      <c r="Q118" s="7"/>
      <c r="R118" s="7"/>
      <c r="S118" s="18"/>
      <c r="T118" s="7"/>
    </row>
    <row r="119" spans="2:20" ht="12.75">
      <c r="B119" s="2">
        <v>3</v>
      </c>
      <c r="C119" s="8">
        <v>2008</v>
      </c>
      <c r="D119" s="49"/>
      <c r="E119" s="19" t="s">
        <v>11</v>
      </c>
      <c r="F119" s="20">
        <v>168.75</v>
      </c>
      <c r="G119" s="21">
        <v>62.7</v>
      </c>
      <c r="H119" s="36">
        <v>867.7</v>
      </c>
      <c r="I119" s="37">
        <f t="shared" si="2"/>
        <v>1099.15</v>
      </c>
      <c r="J119" s="51"/>
      <c r="K119" s="17">
        <v>39508</v>
      </c>
      <c r="L119" s="7"/>
      <c r="M119" s="7"/>
      <c r="N119" s="7"/>
      <c r="O119" s="7"/>
      <c r="P119" s="7"/>
      <c r="Q119" s="7"/>
      <c r="R119" s="7"/>
      <c r="S119" s="18"/>
      <c r="T119" s="7"/>
    </row>
    <row r="120" spans="2:20" ht="12.75">
      <c r="B120" s="2">
        <v>4</v>
      </c>
      <c r="C120" s="8">
        <v>2008</v>
      </c>
      <c r="D120" s="49"/>
      <c r="E120" s="19" t="s">
        <v>12</v>
      </c>
      <c r="F120" s="20">
        <v>503.95454545454544</v>
      </c>
      <c r="G120" s="21">
        <v>472.95454545454544</v>
      </c>
      <c r="H120" s="36">
        <v>911.1818181818181</v>
      </c>
      <c r="I120" s="37">
        <f t="shared" si="2"/>
        <v>1888.090909090909</v>
      </c>
      <c r="J120" s="51"/>
      <c r="K120" s="17">
        <v>39539</v>
      </c>
      <c r="L120" s="7"/>
      <c r="M120" s="7"/>
      <c r="N120" s="7"/>
      <c r="O120" s="7"/>
      <c r="P120" s="7"/>
      <c r="Q120" s="7"/>
      <c r="R120" s="7"/>
      <c r="S120" s="18"/>
      <c r="T120" s="7"/>
    </row>
    <row r="121" spans="2:20" ht="12.75">
      <c r="B121" s="2">
        <v>5</v>
      </c>
      <c r="C121" s="8">
        <v>2008</v>
      </c>
      <c r="D121" s="49"/>
      <c r="E121" s="19" t="s">
        <v>13</v>
      </c>
      <c r="F121" s="20">
        <v>175.75</v>
      </c>
      <c r="G121" s="21">
        <v>83.1</v>
      </c>
      <c r="H121" s="36">
        <v>886.1</v>
      </c>
      <c r="I121" s="37">
        <f t="shared" si="2"/>
        <v>1144.95</v>
      </c>
      <c r="J121" s="51"/>
      <c r="K121" s="17">
        <v>39569</v>
      </c>
      <c r="L121" s="7"/>
      <c r="M121" s="7"/>
      <c r="N121" s="7"/>
      <c r="O121" s="7"/>
      <c r="P121" s="7"/>
      <c r="Q121" s="7"/>
      <c r="R121" s="7"/>
      <c r="S121" s="18"/>
      <c r="T121" s="7"/>
    </row>
    <row r="122" spans="2:20" ht="12.75">
      <c r="B122" s="2">
        <v>6</v>
      </c>
      <c r="C122" s="8">
        <v>2008</v>
      </c>
      <c r="D122" s="49"/>
      <c r="E122" s="19" t="s">
        <v>14</v>
      </c>
      <c r="F122" s="20">
        <v>204.0952380952381</v>
      </c>
      <c r="G122" s="21">
        <v>110.19047619047619</v>
      </c>
      <c r="H122" s="36">
        <v>950.6190476190476</v>
      </c>
      <c r="I122" s="37">
        <f t="shared" si="2"/>
        <v>1264.904761904762</v>
      </c>
      <c r="J122" s="51"/>
      <c r="K122" s="17">
        <v>39600</v>
      </c>
      <c r="L122" s="7"/>
      <c r="M122" s="7"/>
      <c r="N122" s="7"/>
      <c r="O122" s="7"/>
      <c r="P122" s="7"/>
      <c r="Q122" s="7"/>
      <c r="R122" s="7"/>
      <c r="S122" s="18"/>
      <c r="T122" s="7"/>
    </row>
    <row r="123" spans="2:20" ht="12.75">
      <c r="B123" s="2">
        <v>7</v>
      </c>
      <c r="C123" s="8">
        <v>2008</v>
      </c>
      <c r="D123" s="49"/>
      <c r="E123" s="19" t="s">
        <v>15</v>
      </c>
      <c r="F123" s="20">
        <v>197.86363636363637</v>
      </c>
      <c r="G123" s="21">
        <v>83.86363636363636</v>
      </c>
      <c r="H123" s="36">
        <v>912.5</v>
      </c>
      <c r="I123" s="37">
        <f t="shared" si="2"/>
        <v>1194.2272727272727</v>
      </c>
      <c r="J123" s="51"/>
      <c r="K123" s="17">
        <v>39630</v>
      </c>
      <c r="L123" s="7"/>
      <c r="M123" s="7"/>
      <c r="N123" s="7"/>
      <c r="O123" s="7"/>
      <c r="P123" s="7"/>
      <c r="Q123" s="7"/>
      <c r="R123" s="7"/>
      <c r="S123" s="18"/>
      <c r="T123" s="7"/>
    </row>
    <row r="124" spans="2:20" ht="12.75">
      <c r="B124" s="2">
        <v>8</v>
      </c>
      <c r="C124" s="8">
        <v>2008</v>
      </c>
      <c r="D124" s="49"/>
      <c r="E124" s="19" t="s">
        <v>16</v>
      </c>
      <c r="F124" s="20">
        <v>199.7</v>
      </c>
      <c r="G124" s="21">
        <v>86.85</v>
      </c>
      <c r="H124" s="36">
        <v>847.3</v>
      </c>
      <c r="I124" s="37">
        <f t="shared" si="2"/>
        <v>1133.85</v>
      </c>
      <c r="J124" s="51"/>
      <c r="K124" s="17">
        <v>39661</v>
      </c>
      <c r="L124" s="7"/>
      <c r="M124" s="7"/>
      <c r="N124" s="7"/>
      <c r="O124" s="7"/>
      <c r="P124" s="7"/>
      <c r="Q124" s="7"/>
      <c r="R124" s="7"/>
      <c r="S124" s="18"/>
      <c r="T124" s="7"/>
    </row>
    <row r="125" spans="2:20" ht="12.75">
      <c r="B125" s="2">
        <v>9</v>
      </c>
      <c r="C125" s="8">
        <v>2008</v>
      </c>
      <c r="D125" s="49"/>
      <c r="E125" s="19" t="s">
        <v>17</v>
      </c>
      <c r="F125" s="20">
        <v>200.1</v>
      </c>
      <c r="G125" s="21">
        <v>71.45</v>
      </c>
      <c r="H125" s="36">
        <v>992</v>
      </c>
      <c r="I125" s="37">
        <f t="shared" si="2"/>
        <v>1263.55</v>
      </c>
      <c r="J125" s="51"/>
      <c r="K125" s="17">
        <v>39692</v>
      </c>
      <c r="L125" s="7"/>
      <c r="M125" s="7"/>
      <c r="N125" s="7"/>
      <c r="O125" s="7"/>
      <c r="P125" s="7"/>
      <c r="Q125" s="7"/>
      <c r="R125" s="7"/>
      <c r="S125" s="18"/>
      <c r="T125" s="7"/>
    </row>
    <row r="126" spans="2:20" ht="12.75">
      <c r="B126" s="2">
        <v>10</v>
      </c>
      <c r="C126" s="8">
        <v>2008</v>
      </c>
      <c r="D126" s="49"/>
      <c r="E126" s="19" t="s">
        <v>18</v>
      </c>
      <c r="F126" s="20">
        <v>216.72727272727272</v>
      </c>
      <c r="G126" s="21">
        <v>164.54545454545453</v>
      </c>
      <c r="H126" s="36">
        <v>1190.4545454545455</v>
      </c>
      <c r="I126" s="37">
        <f t="shared" si="2"/>
        <v>1571.7272727272727</v>
      </c>
      <c r="J126" s="51"/>
      <c r="K126" s="17">
        <v>39722</v>
      </c>
      <c r="L126" s="7"/>
      <c r="M126" s="7"/>
      <c r="N126" s="7"/>
      <c r="O126" s="7"/>
      <c r="P126" s="7"/>
      <c r="Q126" s="7"/>
      <c r="R126" s="7"/>
      <c r="S126" s="18"/>
      <c r="T126" s="7"/>
    </row>
    <row r="127" spans="2:20" ht="12.75">
      <c r="B127" s="2">
        <v>11</v>
      </c>
      <c r="C127" s="8">
        <v>2008</v>
      </c>
      <c r="D127" s="49"/>
      <c r="E127" s="19" t="s">
        <v>19</v>
      </c>
      <c r="F127" s="20">
        <v>177.45</v>
      </c>
      <c r="G127" s="21">
        <v>75.05</v>
      </c>
      <c r="H127" s="36">
        <v>769.95</v>
      </c>
      <c r="I127" s="37">
        <f t="shared" si="2"/>
        <v>1022.45</v>
      </c>
      <c r="J127" s="51"/>
      <c r="K127" s="17">
        <v>39753</v>
      </c>
      <c r="L127" s="7"/>
      <c r="M127" s="7"/>
      <c r="N127" s="7"/>
      <c r="O127" s="7"/>
      <c r="P127" s="7"/>
      <c r="Q127" s="7"/>
      <c r="R127" s="7"/>
      <c r="S127" s="18"/>
      <c r="T127" s="7"/>
    </row>
    <row r="128" spans="2:20" ht="13.5" thickBot="1">
      <c r="B128" s="2">
        <v>12</v>
      </c>
      <c r="C128" s="8">
        <v>2008</v>
      </c>
      <c r="D128" s="50"/>
      <c r="E128" s="23" t="s">
        <v>20</v>
      </c>
      <c r="F128" s="24">
        <v>189.7</v>
      </c>
      <c r="G128" s="25">
        <v>117.75</v>
      </c>
      <c r="H128" s="38">
        <v>728.95</v>
      </c>
      <c r="I128" s="39">
        <f t="shared" si="2"/>
        <v>1036.4</v>
      </c>
      <c r="J128" s="51"/>
      <c r="K128" s="17">
        <v>39783</v>
      </c>
      <c r="L128" s="7"/>
      <c r="M128" s="7"/>
      <c r="N128" s="7"/>
      <c r="O128" s="7"/>
      <c r="P128" s="7"/>
      <c r="Q128" s="7"/>
      <c r="R128" s="7"/>
      <c r="S128" s="18"/>
      <c r="T128" s="7"/>
    </row>
    <row r="129" spans="3:20" ht="13.5" thickBot="1">
      <c r="C129" s="8"/>
      <c r="D129" s="52">
        <v>2008</v>
      </c>
      <c r="E129" s="53"/>
      <c r="F129" s="27">
        <f>SUM(F117:F128)</f>
        <v>2544.279004329004</v>
      </c>
      <c r="G129" s="28">
        <f>SUM(G117:G128)</f>
        <v>1443.7831168831167</v>
      </c>
      <c r="H129" s="29">
        <f>SUM(H117:H128)</f>
        <v>11306.474025974028</v>
      </c>
      <c r="I129" s="29">
        <f>SUM(I117:I128)</f>
        <v>15294.536147186145</v>
      </c>
      <c r="J129" s="54"/>
      <c r="K129" s="55"/>
      <c r="L129" s="7"/>
      <c r="M129" s="7"/>
      <c r="N129" s="7"/>
      <c r="O129" s="7"/>
      <c r="P129" s="7"/>
      <c r="Q129" s="7"/>
      <c r="R129" s="7"/>
      <c r="S129" s="18"/>
      <c r="T129" s="7"/>
    </row>
    <row r="130" spans="2:20" ht="12.75">
      <c r="B130" s="2">
        <v>1</v>
      </c>
      <c r="C130" s="8">
        <v>2009</v>
      </c>
      <c r="D130" s="48">
        <v>2009</v>
      </c>
      <c r="E130" s="13" t="s">
        <v>9</v>
      </c>
      <c r="F130" s="14">
        <v>222.1904761904762</v>
      </c>
      <c r="G130" s="15">
        <v>84.38095238095238</v>
      </c>
      <c r="H130" s="16">
        <v>717.5238095238095</v>
      </c>
      <c r="I130" s="16">
        <f aca="true" t="shared" si="3" ref="I130:I141">IF(ISERROR(H130+G130+F130),"-",H130+G130+F130)</f>
        <v>1024.095238095238</v>
      </c>
      <c r="J130" s="51">
        <v>2009</v>
      </c>
      <c r="K130" s="17">
        <v>39814</v>
      </c>
      <c r="L130" s="7"/>
      <c r="M130" s="7"/>
      <c r="N130" s="7"/>
      <c r="O130" s="7"/>
      <c r="P130" s="7"/>
      <c r="Q130" s="7"/>
      <c r="R130" s="7"/>
      <c r="S130" s="18"/>
      <c r="T130" s="7"/>
    </row>
    <row r="131" spans="2:20" ht="12.75">
      <c r="B131" s="2">
        <v>2</v>
      </c>
      <c r="C131" s="8">
        <v>2009</v>
      </c>
      <c r="D131" s="49"/>
      <c r="E131" s="19" t="s">
        <v>10</v>
      </c>
      <c r="F131" s="20">
        <v>175.65</v>
      </c>
      <c r="G131" s="21">
        <v>74.15</v>
      </c>
      <c r="H131" s="22">
        <v>567.45</v>
      </c>
      <c r="I131" s="22">
        <f t="shared" si="3"/>
        <v>817.25</v>
      </c>
      <c r="J131" s="51"/>
      <c r="K131" s="17">
        <v>39845</v>
      </c>
      <c r="L131" s="7"/>
      <c r="M131" s="7"/>
      <c r="N131" s="7"/>
      <c r="O131" s="7"/>
      <c r="P131" s="7"/>
      <c r="Q131" s="7"/>
      <c r="R131" s="7"/>
      <c r="S131" s="18"/>
      <c r="T131" s="7"/>
    </row>
    <row r="132" spans="2:20" ht="12.75">
      <c r="B132" s="2">
        <v>3</v>
      </c>
      <c r="C132" s="8">
        <v>2009</v>
      </c>
      <c r="D132" s="49"/>
      <c r="E132" s="19" t="s">
        <v>11</v>
      </c>
      <c r="F132" s="20">
        <v>203.13636363636363</v>
      </c>
      <c r="G132" s="21">
        <v>92.54545454545455</v>
      </c>
      <c r="H132" s="22">
        <v>659.0454545454545</v>
      </c>
      <c r="I132" s="22">
        <f t="shared" si="3"/>
        <v>954.7272727272726</v>
      </c>
      <c r="J132" s="51"/>
      <c r="K132" s="17">
        <v>39873</v>
      </c>
      <c r="L132" s="7"/>
      <c r="M132" s="7"/>
      <c r="N132" s="7"/>
      <c r="O132" s="7"/>
      <c r="P132" s="7"/>
      <c r="Q132" s="7"/>
      <c r="R132" s="7"/>
      <c r="S132" s="18"/>
      <c r="T132" s="7"/>
    </row>
    <row r="133" spans="2:20" ht="12.75">
      <c r="B133" s="2">
        <v>4</v>
      </c>
      <c r="C133" s="8">
        <v>2009</v>
      </c>
      <c r="D133" s="49"/>
      <c r="E133" s="19" t="s">
        <v>12</v>
      </c>
      <c r="F133" s="20">
        <v>209.8095238095238</v>
      </c>
      <c r="G133" s="21">
        <v>82.47619047619048</v>
      </c>
      <c r="H133" s="22">
        <v>692.2380952380952</v>
      </c>
      <c r="I133" s="22">
        <f t="shared" si="3"/>
        <v>984.5238095238094</v>
      </c>
      <c r="J133" s="51"/>
      <c r="K133" s="17">
        <v>39904</v>
      </c>
      <c r="L133" s="7"/>
      <c r="M133" s="7"/>
      <c r="N133" s="7"/>
      <c r="O133" s="7"/>
      <c r="P133" s="7"/>
      <c r="Q133" s="7"/>
      <c r="R133" s="7"/>
      <c r="S133" s="18"/>
      <c r="T133" s="7"/>
    </row>
    <row r="134" spans="2:20" ht="12.75">
      <c r="B134" s="2">
        <v>5</v>
      </c>
      <c r="C134" s="8">
        <v>2009</v>
      </c>
      <c r="D134" s="49"/>
      <c r="E134" s="19" t="s">
        <v>13</v>
      </c>
      <c r="F134" s="20">
        <v>242</v>
      </c>
      <c r="G134" s="21">
        <v>118.73684210526316</v>
      </c>
      <c r="H134" s="22">
        <v>833</v>
      </c>
      <c r="I134" s="22">
        <f t="shared" si="3"/>
        <v>1193.7368421052631</v>
      </c>
      <c r="J134" s="51"/>
      <c r="K134" s="17">
        <v>39934</v>
      </c>
      <c r="L134" s="7"/>
      <c r="M134" s="7"/>
      <c r="N134" s="7"/>
      <c r="O134" s="7"/>
      <c r="P134" s="7"/>
      <c r="Q134" s="7"/>
      <c r="R134" s="7"/>
      <c r="S134" s="18"/>
      <c r="T134" s="7"/>
    </row>
    <row r="135" spans="2:20" ht="12.75">
      <c r="B135" s="2">
        <v>6</v>
      </c>
      <c r="C135" s="8">
        <v>2009</v>
      </c>
      <c r="D135" s="49"/>
      <c r="E135" s="19" t="s">
        <v>14</v>
      </c>
      <c r="F135" s="20">
        <v>237.76190476190476</v>
      </c>
      <c r="G135" s="21">
        <v>118.85714285714286</v>
      </c>
      <c r="H135" s="22">
        <v>841.047619047619</v>
      </c>
      <c r="I135" s="22">
        <f t="shared" si="3"/>
        <v>1197.6666666666667</v>
      </c>
      <c r="J135" s="51"/>
      <c r="K135" s="17">
        <v>39965</v>
      </c>
      <c r="L135" s="7"/>
      <c r="M135" s="7"/>
      <c r="N135" s="7"/>
      <c r="O135" s="7"/>
      <c r="P135" s="7"/>
      <c r="Q135" s="7"/>
      <c r="R135" s="7"/>
      <c r="S135" s="18"/>
      <c r="T135" s="7"/>
    </row>
    <row r="136" spans="2:20" ht="12.75">
      <c r="B136" s="2">
        <v>7</v>
      </c>
      <c r="C136" s="8">
        <v>2009</v>
      </c>
      <c r="D136" s="49"/>
      <c r="E136" s="19" t="s">
        <v>15</v>
      </c>
      <c r="F136" s="20">
        <v>221.4090909090909</v>
      </c>
      <c r="G136" s="21">
        <v>108.68181818181819</v>
      </c>
      <c r="H136" s="22">
        <v>718.9090909090909</v>
      </c>
      <c r="I136" s="22">
        <f t="shared" si="3"/>
        <v>1049</v>
      </c>
      <c r="J136" s="51"/>
      <c r="K136" s="17">
        <v>39995</v>
      </c>
      <c r="L136" s="7"/>
      <c r="M136" s="7"/>
      <c r="N136" s="7"/>
      <c r="O136" s="7"/>
      <c r="P136" s="7"/>
      <c r="Q136" s="7"/>
      <c r="R136" s="7"/>
      <c r="S136" s="18"/>
      <c r="T136" s="7"/>
    </row>
    <row r="137" spans="2:20" ht="12.75">
      <c r="B137" s="2">
        <v>8</v>
      </c>
      <c r="C137" s="8">
        <v>2009</v>
      </c>
      <c r="D137" s="49"/>
      <c r="E137" s="19" t="s">
        <v>16</v>
      </c>
      <c r="F137" s="20">
        <v>228.14285714285714</v>
      </c>
      <c r="G137" s="21">
        <v>109.66666666666667</v>
      </c>
      <c r="H137" s="22">
        <v>774.6666666666666</v>
      </c>
      <c r="I137" s="22">
        <f t="shared" si="3"/>
        <v>1112.4761904761904</v>
      </c>
      <c r="J137" s="51"/>
      <c r="K137" s="17">
        <v>40026</v>
      </c>
      <c r="L137" s="7"/>
      <c r="M137" s="7"/>
      <c r="N137" s="7"/>
      <c r="O137" s="7"/>
      <c r="P137" s="7"/>
      <c r="Q137" s="7"/>
      <c r="R137" s="7"/>
      <c r="S137" s="18"/>
      <c r="T137" s="7"/>
    </row>
    <row r="138" spans="2:20" ht="12.75">
      <c r="B138" s="2">
        <v>9</v>
      </c>
      <c r="C138" s="8">
        <v>2009</v>
      </c>
      <c r="D138" s="49"/>
      <c r="E138" s="19" t="s">
        <v>17</v>
      </c>
      <c r="F138" s="20">
        <v>266.95238095238096</v>
      </c>
      <c r="G138" s="21">
        <v>121.52380952380952</v>
      </c>
      <c r="H138" s="22">
        <v>813.0952380952381</v>
      </c>
      <c r="I138" s="22">
        <f t="shared" si="3"/>
        <v>1201.5714285714284</v>
      </c>
      <c r="J138" s="51"/>
      <c r="K138" s="17">
        <v>40057</v>
      </c>
      <c r="L138" s="7"/>
      <c r="M138" s="7"/>
      <c r="N138" s="7"/>
      <c r="O138" s="7"/>
      <c r="P138" s="7"/>
      <c r="Q138" s="7"/>
      <c r="R138" s="7"/>
      <c r="S138" s="18"/>
      <c r="T138" s="7"/>
    </row>
    <row r="139" spans="2:20" ht="12.75">
      <c r="B139" s="2">
        <v>10</v>
      </c>
      <c r="C139" s="8">
        <v>2009</v>
      </c>
      <c r="D139" s="49"/>
      <c r="E139" s="19" t="s">
        <v>18</v>
      </c>
      <c r="F139" s="20" t="s">
        <v>23</v>
      </c>
      <c r="G139" s="21" t="s">
        <v>23</v>
      </c>
      <c r="H139" s="22" t="s">
        <v>23</v>
      </c>
      <c r="I139" s="22" t="str">
        <f t="shared" si="3"/>
        <v>-</v>
      </c>
      <c r="J139" s="51"/>
      <c r="K139" s="17">
        <v>40087</v>
      </c>
      <c r="L139" s="7"/>
      <c r="M139" s="7"/>
      <c r="N139" s="7"/>
      <c r="O139" s="7"/>
      <c r="P139" s="7"/>
      <c r="Q139" s="7"/>
      <c r="R139" s="7"/>
      <c r="S139" s="18"/>
      <c r="T139" s="7"/>
    </row>
    <row r="140" spans="2:20" ht="12.75">
      <c r="B140" s="2">
        <v>11</v>
      </c>
      <c r="C140" s="8">
        <v>2009</v>
      </c>
      <c r="D140" s="49"/>
      <c r="E140" s="19" t="s">
        <v>19</v>
      </c>
      <c r="F140" s="20" t="s">
        <v>23</v>
      </c>
      <c r="G140" s="21" t="s">
        <v>23</v>
      </c>
      <c r="H140" s="22" t="s">
        <v>23</v>
      </c>
      <c r="I140" s="22" t="str">
        <f t="shared" si="3"/>
        <v>-</v>
      </c>
      <c r="J140" s="51"/>
      <c r="K140" s="17">
        <v>40118</v>
      </c>
      <c r="L140" s="7"/>
      <c r="M140" s="7"/>
      <c r="N140" s="7"/>
      <c r="O140" s="7"/>
      <c r="P140" s="7"/>
      <c r="Q140" s="7"/>
      <c r="R140" s="7"/>
      <c r="S140" s="18"/>
      <c r="T140" s="7"/>
    </row>
    <row r="141" spans="2:20" ht="13.5" thickBot="1">
      <c r="B141" s="2">
        <v>12</v>
      </c>
      <c r="C141" s="8">
        <v>2009</v>
      </c>
      <c r="D141" s="50"/>
      <c r="E141" s="23" t="s">
        <v>20</v>
      </c>
      <c r="F141" s="24" t="s">
        <v>23</v>
      </c>
      <c r="G141" s="25" t="s">
        <v>23</v>
      </c>
      <c r="H141" s="26" t="s">
        <v>23</v>
      </c>
      <c r="I141" s="26" t="str">
        <f t="shared" si="3"/>
        <v>-</v>
      </c>
      <c r="J141" s="51"/>
      <c r="K141" s="17">
        <v>40148</v>
      </c>
      <c r="L141" s="7"/>
      <c r="M141" s="7"/>
      <c r="N141" s="7"/>
      <c r="O141" s="7"/>
      <c r="P141" s="7"/>
      <c r="Q141" s="7"/>
      <c r="R141" s="7"/>
      <c r="S141" s="18"/>
      <c r="T141" s="7"/>
    </row>
    <row r="142" spans="3:20" ht="13.5" thickBot="1">
      <c r="C142" s="8"/>
      <c r="D142" s="52">
        <v>2009</v>
      </c>
      <c r="E142" s="53"/>
      <c r="F142" s="30">
        <f>SUM(F130:F141)</f>
        <v>2007.0525974025975</v>
      </c>
      <c r="G142" s="31">
        <f>SUM(G130:G141)</f>
        <v>911.0188767372979</v>
      </c>
      <c r="H142" s="32">
        <f>SUM(H130:H141)</f>
        <v>6616.975974025974</v>
      </c>
      <c r="I142" s="32">
        <f>SUM(I130:I141)</f>
        <v>9535.047448165868</v>
      </c>
      <c r="J142" s="18"/>
      <c r="K142" s="7"/>
      <c r="L142" s="7"/>
      <c r="M142" s="7"/>
      <c r="N142" s="7"/>
      <c r="O142" s="7"/>
      <c r="P142" s="7"/>
      <c r="Q142" s="7"/>
      <c r="R142" s="7"/>
      <c r="S142" s="18"/>
      <c r="T142" s="7"/>
    </row>
    <row r="143" spans="3:20" ht="12.75">
      <c r="C143" s="8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</row>
    <row r="144" spans="3:20" ht="12.75">
      <c r="C144" s="8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</row>
    <row r="145" spans="3:20" ht="12.75">
      <c r="C145" s="8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</row>
    <row r="146" spans="3:20" ht="15.75">
      <c r="C146" s="6" t="s">
        <v>30</v>
      </c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</row>
    <row r="147" spans="3:20" ht="13.5" thickBot="1">
      <c r="C147" s="8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</row>
    <row r="148" spans="3:20" ht="12.75">
      <c r="C148" s="8"/>
      <c r="D148" s="56" t="s">
        <v>2</v>
      </c>
      <c r="E148" s="58" t="s">
        <v>3</v>
      </c>
      <c r="F148" s="62" t="s">
        <v>22</v>
      </c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</row>
    <row r="149" spans="3:20" ht="13.5" thickBot="1">
      <c r="C149" s="8"/>
      <c r="D149" s="57"/>
      <c r="E149" s="59"/>
      <c r="F149" s="63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</row>
    <row r="150" spans="2:20" ht="12.75">
      <c r="B150" s="2">
        <v>1</v>
      </c>
      <c r="C150" s="8">
        <v>2008</v>
      </c>
      <c r="D150" s="48">
        <v>2008</v>
      </c>
      <c r="E150" s="13" t="s">
        <v>9</v>
      </c>
      <c r="F150" s="40">
        <v>90.13636363636364</v>
      </c>
      <c r="G150" s="51">
        <v>2008</v>
      </c>
      <c r="H150" s="17">
        <v>39448</v>
      </c>
      <c r="I150" s="51">
        <v>2008</v>
      </c>
      <c r="J150" s="17">
        <v>39448</v>
      </c>
      <c r="K150" s="7"/>
      <c r="L150" s="7"/>
      <c r="M150" s="7"/>
      <c r="N150" s="7"/>
      <c r="O150" s="7"/>
      <c r="P150" s="7"/>
      <c r="Q150" s="7"/>
      <c r="R150" s="7"/>
      <c r="S150" s="7"/>
      <c r="T150" s="7"/>
    </row>
    <row r="151" spans="2:20" ht="12.75">
      <c r="B151" s="2">
        <v>2</v>
      </c>
      <c r="C151" s="8">
        <v>2008</v>
      </c>
      <c r="D151" s="49"/>
      <c r="E151" s="19" t="s">
        <v>10</v>
      </c>
      <c r="F151" s="41">
        <v>72.61904761904762</v>
      </c>
      <c r="G151" s="51"/>
      <c r="H151" s="17">
        <v>39479</v>
      </c>
      <c r="I151" s="51"/>
      <c r="J151" s="17">
        <v>39479</v>
      </c>
      <c r="K151" s="7"/>
      <c r="L151" s="7"/>
      <c r="M151" s="7"/>
      <c r="N151" s="7"/>
      <c r="O151" s="7"/>
      <c r="P151" s="7"/>
      <c r="Q151" s="7"/>
      <c r="R151" s="7"/>
      <c r="S151" s="7"/>
      <c r="T151" s="7"/>
    </row>
    <row r="152" spans="2:20" ht="12.75">
      <c r="B152" s="2">
        <v>3</v>
      </c>
      <c r="C152" s="8">
        <v>2008</v>
      </c>
      <c r="D152" s="49"/>
      <c r="E152" s="19" t="s">
        <v>11</v>
      </c>
      <c r="F152" s="41">
        <v>91.95</v>
      </c>
      <c r="G152" s="51"/>
      <c r="H152" s="17">
        <v>39508</v>
      </c>
      <c r="I152" s="51"/>
      <c r="J152" s="17">
        <v>39508</v>
      </c>
      <c r="K152" s="7"/>
      <c r="L152" s="7"/>
      <c r="M152" s="7"/>
      <c r="N152" s="7"/>
      <c r="O152" s="7"/>
      <c r="P152" s="7"/>
      <c r="Q152" s="7"/>
      <c r="R152" s="7"/>
      <c r="S152" s="7"/>
      <c r="T152" s="7"/>
    </row>
    <row r="153" spans="2:20" ht="12.75">
      <c r="B153" s="2">
        <v>4</v>
      </c>
      <c r="C153" s="8">
        <v>2008</v>
      </c>
      <c r="D153" s="49"/>
      <c r="E153" s="19" t="s">
        <v>12</v>
      </c>
      <c r="F153" s="41">
        <v>98.68181818181819</v>
      </c>
      <c r="G153" s="51"/>
      <c r="H153" s="17">
        <v>39539</v>
      </c>
      <c r="I153" s="51"/>
      <c r="J153" s="17">
        <v>39539</v>
      </c>
      <c r="K153" s="7"/>
      <c r="L153" s="7"/>
      <c r="M153" s="7"/>
      <c r="N153" s="7"/>
      <c r="O153" s="7"/>
      <c r="P153" s="7"/>
      <c r="Q153" s="7"/>
      <c r="R153" s="7"/>
      <c r="S153" s="7"/>
      <c r="T153" s="7"/>
    </row>
    <row r="154" spans="2:20" ht="12.75">
      <c r="B154" s="2">
        <v>5</v>
      </c>
      <c r="C154" s="8">
        <v>2008</v>
      </c>
      <c r="D154" s="49"/>
      <c r="E154" s="19" t="s">
        <v>13</v>
      </c>
      <c r="F154" s="41">
        <v>108.95</v>
      </c>
      <c r="G154" s="51"/>
      <c r="H154" s="17">
        <v>39569</v>
      </c>
      <c r="I154" s="51"/>
      <c r="J154" s="17">
        <v>39569</v>
      </c>
      <c r="K154" s="7"/>
      <c r="L154" s="7"/>
      <c r="M154" s="7"/>
      <c r="N154" s="7"/>
      <c r="O154" s="7"/>
      <c r="P154" s="7"/>
      <c r="Q154" s="7"/>
      <c r="R154" s="7"/>
      <c r="S154" s="7"/>
      <c r="T154" s="7"/>
    </row>
    <row r="155" spans="2:20" ht="12.75">
      <c r="B155" s="2">
        <v>6</v>
      </c>
      <c r="C155" s="8">
        <v>2008</v>
      </c>
      <c r="D155" s="49"/>
      <c r="E155" s="19" t="s">
        <v>14</v>
      </c>
      <c r="F155" s="41">
        <v>104.9047619047619</v>
      </c>
      <c r="G155" s="51"/>
      <c r="H155" s="17">
        <v>39600</v>
      </c>
      <c r="I155" s="51"/>
      <c r="J155" s="17">
        <v>39600</v>
      </c>
      <c r="K155" s="7"/>
      <c r="L155" s="7"/>
      <c r="M155" s="7"/>
      <c r="N155" s="7"/>
      <c r="O155" s="7"/>
      <c r="P155" s="7"/>
      <c r="Q155" s="7"/>
      <c r="R155" s="7"/>
      <c r="S155" s="7"/>
      <c r="T155" s="7"/>
    </row>
    <row r="156" spans="2:20" ht="12.75">
      <c r="B156" s="2">
        <v>7</v>
      </c>
      <c r="C156" s="8">
        <v>2008</v>
      </c>
      <c r="D156" s="49"/>
      <c r="E156" s="19" t="s">
        <v>15</v>
      </c>
      <c r="F156" s="41">
        <v>75.13636363636364</v>
      </c>
      <c r="G156" s="51"/>
      <c r="H156" s="17">
        <v>39630</v>
      </c>
      <c r="I156" s="51"/>
      <c r="J156" s="17">
        <v>39630</v>
      </c>
      <c r="K156" s="7"/>
      <c r="L156" s="7"/>
      <c r="M156" s="7"/>
      <c r="N156" s="7"/>
      <c r="O156" s="7"/>
      <c r="P156" s="7"/>
      <c r="Q156" s="7"/>
      <c r="R156" s="7"/>
      <c r="S156" s="7"/>
      <c r="T156" s="7"/>
    </row>
    <row r="157" spans="2:20" ht="12.75">
      <c r="B157" s="2">
        <v>8</v>
      </c>
      <c r="C157" s="8">
        <v>2008</v>
      </c>
      <c r="D157" s="49"/>
      <c r="E157" s="19" t="s">
        <v>16</v>
      </c>
      <c r="F157" s="41">
        <v>87.45</v>
      </c>
      <c r="G157" s="51"/>
      <c r="H157" s="17">
        <v>39661</v>
      </c>
      <c r="I157" s="51"/>
      <c r="J157" s="17">
        <v>39661</v>
      </c>
      <c r="K157" s="7"/>
      <c r="L157" s="7"/>
      <c r="M157" s="7"/>
      <c r="N157" s="7"/>
      <c r="O157" s="7"/>
      <c r="P157" s="7"/>
      <c r="Q157" s="7"/>
      <c r="R157" s="7"/>
      <c r="S157" s="7"/>
      <c r="T157" s="7"/>
    </row>
    <row r="158" spans="2:20" ht="12.75">
      <c r="B158" s="2">
        <v>9</v>
      </c>
      <c r="C158" s="8">
        <v>2008</v>
      </c>
      <c r="D158" s="49"/>
      <c r="E158" s="19" t="s">
        <v>17</v>
      </c>
      <c r="F158" s="41">
        <v>91.65</v>
      </c>
      <c r="G158" s="51"/>
      <c r="H158" s="17">
        <v>39692</v>
      </c>
      <c r="I158" s="51"/>
      <c r="J158" s="17">
        <v>39692</v>
      </c>
      <c r="K158" s="7"/>
      <c r="L158" s="7"/>
      <c r="M158" s="7"/>
      <c r="N158" s="7"/>
      <c r="O158" s="7"/>
      <c r="P158" s="7"/>
      <c r="Q158" s="7"/>
      <c r="R158" s="7"/>
      <c r="S158" s="7"/>
      <c r="T158" s="7"/>
    </row>
    <row r="159" spans="2:20" ht="12.75">
      <c r="B159" s="2">
        <v>10</v>
      </c>
      <c r="C159" s="8">
        <v>2008</v>
      </c>
      <c r="D159" s="49"/>
      <c r="E159" s="19" t="s">
        <v>18</v>
      </c>
      <c r="F159" s="41">
        <v>89.5</v>
      </c>
      <c r="G159" s="51"/>
      <c r="H159" s="17">
        <v>39722</v>
      </c>
      <c r="I159" s="51"/>
      <c r="J159" s="17">
        <v>39722</v>
      </c>
      <c r="K159" s="7"/>
      <c r="L159" s="7"/>
      <c r="M159" s="7"/>
      <c r="N159" s="7"/>
      <c r="O159" s="7"/>
      <c r="P159" s="7"/>
      <c r="Q159" s="7"/>
      <c r="R159" s="7"/>
      <c r="S159" s="7"/>
      <c r="T159" s="7"/>
    </row>
    <row r="160" spans="2:20" ht="12.75">
      <c r="B160" s="2">
        <v>11</v>
      </c>
      <c r="C160" s="8">
        <v>2008</v>
      </c>
      <c r="D160" s="49"/>
      <c r="E160" s="19" t="s">
        <v>19</v>
      </c>
      <c r="F160" s="41">
        <v>78.15</v>
      </c>
      <c r="G160" s="51"/>
      <c r="H160" s="17">
        <v>39753</v>
      </c>
      <c r="I160" s="51"/>
      <c r="J160" s="17">
        <v>39753</v>
      </c>
      <c r="K160" s="7"/>
      <c r="L160" s="7"/>
      <c r="M160" s="7"/>
      <c r="N160" s="7"/>
      <c r="O160" s="7"/>
      <c r="P160" s="7"/>
      <c r="Q160" s="7"/>
      <c r="R160" s="7"/>
      <c r="S160" s="7"/>
      <c r="T160" s="7"/>
    </row>
    <row r="161" spans="2:20" ht="13.5" thickBot="1">
      <c r="B161" s="2">
        <v>12</v>
      </c>
      <c r="C161" s="8">
        <v>2008</v>
      </c>
      <c r="D161" s="50"/>
      <c r="E161" s="23" t="s">
        <v>20</v>
      </c>
      <c r="F161" s="42">
        <v>132.6</v>
      </c>
      <c r="G161" s="51"/>
      <c r="H161" s="17">
        <v>39783</v>
      </c>
      <c r="I161" s="51"/>
      <c r="J161" s="17">
        <v>39783</v>
      </c>
      <c r="K161" s="7"/>
      <c r="L161" s="7"/>
      <c r="M161" s="7"/>
      <c r="N161" s="7"/>
      <c r="O161" s="7"/>
      <c r="P161" s="7"/>
      <c r="Q161" s="7"/>
      <c r="R161" s="7"/>
      <c r="S161" s="7"/>
      <c r="T161" s="7"/>
    </row>
    <row r="162" spans="3:20" ht="13.5" thickBot="1">
      <c r="C162" s="8"/>
      <c r="D162" s="52">
        <v>2008</v>
      </c>
      <c r="E162" s="53"/>
      <c r="F162" s="43">
        <f>SUM(F150:F161)</f>
        <v>1121.728354978355</v>
      </c>
      <c r="G162" s="54"/>
      <c r="H162" s="55"/>
      <c r="I162" s="54"/>
      <c r="J162" s="55"/>
      <c r="K162" s="7"/>
      <c r="L162" s="7"/>
      <c r="M162" s="7"/>
      <c r="N162" s="7"/>
      <c r="O162" s="7"/>
      <c r="P162" s="7"/>
      <c r="Q162" s="7"/>
      <c r="R162" s="7"/>
      <c r="S162" s="7"/>
      <c r="T162" s="7"/>
    </row>
    <row r="163" spans="2:20" ht="12.75">
      <c r="B163" s="2">
        <v>1</v>
      </c>
      <c r="C163" s="8">
        <v>2009</v>
      </c>
      <c r="D163" s="48">
        <v>2009</v>
      </c>
      <c r="E163" s="13" t="s">
        <v>9</v>
      </c>
      <c r="F163" s="44">
        <v>115.71428571428571</v>
      </c>
      <c r="G163" s="51">
        <v>2009</v>
      </c>
      <c r="H163" s="17">
        <v>39814</v>
      </c>
      <c r="I163" s="51">
        <v>2009</v>
      </c>
      <c r="J163" s="17">
        <v>39814</v>
      </c>
      <c r="K163" s="7"/>
      <c r="L163" s="7"/>
      <c r="M163" s="7"/>
      <c r="N163" s="7"/>
      <c r="O163" s="7"/>
      <c r="P163" s="7"/>
      <c r="Q163" s="7"/>
      <c r="R163" s="7"/>
      <c r="S163" s="7"/>
      <c r="T163" s="7"/>
    </row>
    <row r="164" spans="2:20" ht="12.75">
      <c r="B164" s="2">
        <v>2</v>
      </c>
      <c r="C164" s="8">
        <v>2009</v>
      </c>
      <c r="D164" s="49"/>
      <c r="E164" s="19" t="s">
        <v>10</v>
      </c>
      <c r="F164" s="45">
        <v>107.1</v>
      </c>
      <c r="G164" s="51"/>
      <c r="H164" s="17">
        <v>39845</v>
      </c>
      <c r="I164" s="51"/>
      <c r="J164" s="17">
        <v>39845</v>
      </c>
      <c r="K164" s="7"/>
      <c r="L164" s="7"/>
      <c r="M164" s="7"/>
      <c r="N164" s="7"/>
      <c r="O164" s="7"/>
      <c r="P164" s="7"/>
      <c r="Q164" s="7"/>
      <c r="R164" s="7"/>
      <c r="S164" s="7"/>
      <c r="T164" s="7"/>
    </row>
    <row r="165" spans="2:20" ht="12.75">
      <c r="B165" s="2">
        <v>3</v>
      </c>
      <c r="C165" s="8">
        <v>2009</v>
      </c>
      <c r="D165" s="49"/>
      <c r="E165" s="19" t="s">
        <v>11</v>
      </c>
      <c r="F165" s="45">
        <v>104.5</v>
      </c>
      <c r="G165" s="51"/>
      <c r="H165" s="17">
        <v>39873</v>
      </c>
      <c r="I165" s="51"/>
      <c r="J165" s="17">
        <v>39873</v>
      </c>
      <c r="K165" s="7"/>
      <c r="L165" s="7"/>
      <c r="M165" s="7"/>
      <c r="N165" s="7"/>
      <c r="O165" s="7"/>
      <c r="P165" s="7"/>
      <c r="Q165" s="7"/>
      <c r="R165" s="7"/>
      <c r="S165" s="7"/>
      <c r="T165" s="7"/>
    </row>
    <row r="166" spans="2:20" ht="12.75">
      <c r="B166" s="2">
        <v>4</v>
      </c>
      <c r="C166" s="8">
        <v>2009</v>
      </c>
      <c r="D166" s="49"/>
      <c r="E166" s="19" t="s">
        <v>12</v>
      </c>
      <c r="F166" s="45">
        <v>133.38095238095238</v>
      </c>
      <c r="G166" s="51"/>
      <c r="H166" s="17">
        <v>39904</v>
      </c>
      <c r="I166" s="51"/>
      <c r="J166" s="17">
        <v>39904</v>
      </c>
      <c r="K166" s="7"/>
      <c r="L166" s="7"/>
      <c r="M166" s="7"/>
      <c r="N166" s="7"/>
      <c r="O166" s="7"/>
      <c r="P166" s="7"/>
      <c r="Q166" s="7"/>
      <c r="R166" s="7"/>
      <c r="S166" s="7"/>
      <c r="T166" s="7"/>
    </row>
    <row r="167" spans="2:20" ht="12.75">
      <c r="B167" s="2">
        <v>5</v>
      </c>
      <c r="C167" s="8">
        <v>2009</v>
      </c>
      <c r="D167" s="49"/>
      <c r="E167" s="19" t="s">
        <v>13</v>
      </c>
      <c r="F167" s="45">
        <v>136.21052631578948</v>
      </c>
      <c r="G167" s="51"/>
      <c r="H167" s="17">
        <v>39934</v>
      </c>
      <c r="I167" s="51"/>
      <c r="J167" s="17">
        <v>39934</v>
      </c>
      <c r="K167" s="7"/>
      <c r="L167" s="7"/>
      <c r="M167" s="7"/>
      <c r="N167" s="7"/>
      <c r="O167" s="7"/>
      <c r="P167" s="7"/>
      <c r="Q167" s="7"/>
      <c r="R167" s="7"/>
      <c r="S167" s="7"/>
      <c r="T167" s="7"/>
    </row>
    <row r="168" spans="2:20" ht="12.75">
      <c r="B168" s="2">
        <v>6</v>
      </c>
      <c r="C168" s="8">
        <v>2009</v>
      </c>
      <c r="D168" s="49"/>
      <c r="E168" s="19" t="s">
        <v>14</v>
      </c>
      <c r="F168" s="45">
        <v>109.9047619047619</v>
      </c>
      <c r="G168" s="51"/>
      <c r="H168" s="17">
        <v>39965</v>
      </c>
      <c r="I168" s="51"/>
      <c r="J168" s="17">
        <v>39965</v>
      </c>
      <c r="K168" s="7"/>
      <c r="L168" s="7"/>
      <c r="M168" s="7"/>
      <c r="N168" s="7"/>
      <c r="O168" s="7"/>
      <c r="P168" s="7"/>
      <c r="Q168" s="7"/>
      <c r="R168" s="7"/>
      <c r="S168" s="7"/>
      <c r="T168" s="7"/>
    </row>
    <row r="169" spans="2:20" ht="12.75">
      <c r="B169" s="2">
        <v>7</v>
      </c>
      <c r="C169" s="8">
        <v>2009</v>
      </c>
      <c r="D169" s="49"/>
      <c r="E169" s="19" t="s">
        <v>15</v>
      </c>
      <c r="F169" s="45">
        <v>111.5</v>
      </c>
      <c r="G169" s="51"/>
      <c r="H169" s="17">
        <v>39995</v>
      </c>
      <c r="I169" s="51"/>
      <c r="J169" s="17">
        <v>39995</v>
      </c>
      <c r="K169" s="7"/>
      <c r="L169" s="7"/>
      <c r="M169" s="7"/>
      <c r="N169" s="7"/>
      <c r="O169" s="7"/>
      <c r="P169" s="7"/>
      <c r="Q169" s="7"/>
      <c r="R169" s="7"/>
      <c r="S169" s="7"/>
      <c r="T169" s="7"/>
    </row>
    <row r="170" spans="2:10" ht="12.75">
      <c r="B170" s="2">
        <v>8</v>
      </c>
      <c r="C170" s="8">
        <v>2009</v>
      </c>
      <c r="D170" s="49"/>
      <c r="E170" s="19" t="s">
        <v>16</v>
      </c>
      <c r="F170" s="45">
        <v>85.95238095238095</v>
      </c>
      <c r="G170" s="51"/>
      <c r="H170" s="17">
        <v>40026</v>
      </c>
      <c r="I170" s="51"/>
      <c r="J170" s="17">
        <v>40026</v>
      </c>
    </row>
    <row r="171" spans="2:10" ht="12.75">
      <c r="B171" s="2">
        <v>9</v>
      </c>
      <c r="C171" s="8">
        <v>2009</v>
      </c>
      <c r="D171" s="49"/>
      <c r="E171" s="19" t="s">
        <v>17</v>
      </c>
      <c r="F171" s="45">
        <v>112.9047619047619</v>
      </c>
      <c r="G171" s="51"/>
      <c r="H171" s="17">
        <v>40057</v>
      </c>
      <c r="I171" s="51"/>
      <c r="J171" s="17">
        <v>40057</v>
      </c>
    </row>
    <row r="172" spans="2:10" ht="12.75">
      <c r="B172" s="2">
        <v>10</v>
      </c>
      <c r="C172" s="8">
        <v>2009</v>
      </c>
      <c r="D172" s="49"/>
      <c r="E172" s="19" t="s">
        <v>18</v>
      </c>
      <c r="F172" s="45" t="s">
        <v>23</v>
      </c>
      <c r="G172" s="51"/>
      <c r="H172" s="17">
        <v>40087</v>
      </c>
      <c r="I172" s="51"/>
      <c r="J172" s="17">
        <v>40087</v>
      </c>
    </row>
    <row r="173" spans="2:10" ht="12.75">
      <c r="B173" s="2">
        <v>11</v>
      </c>
      <c r="C173" s="8">
        <v>2009</v>
      </c>
      <c r="D173" s="49"/>
      <c r="E173" s="19" t="s">
        <v>19</v>
      </c>
      <c r="F173" s="45" t="s">
        <v>23</v>
      </c>
      <c r="G173" s="51"/>
      <c r="H173" s="17">
        <v>40118</v>
      </c>
      <c r="I173" s="51"/>
      <c r="J173" s="17">
        <v>40118</v>
      </c>
    </row>
    <row r="174" spans="2:10" ht="13.5" thickBot="1">
      <c r="B174" s="2">
        <v>12</v>
      </c>
      <c r="C174" s="8">
        <v>2009</v>
      </c>
      <c r="D174" s="50"/>
      <c r="E174" s="23" t="s">
        <v>20</v>
      </c>
      <c r="F174" s="46" t="s">
        <v>23</v>
      </c>
      <c r="G174" s="51"/>
      <c r="H174" s="17">
        <v>40148</v>
      </c>
      <c r="I174" s="51"/>
      <c r="J174" s="17">
        <v>40148</v>
      </c>
    </row>
    <row r="175" spans="4:6" ht="13.5" thickBot="1">
      <c r="D175" s="52">
        <v>2009</v>
      </c>
      <c r="E175" s="53"/>
      <c r="F175" s="47">
        <f>SUM(F163:F174)</f>
        <v>1017.1676691729324</v>
      </c>
    </row>
    <row r="179" ht="15.75">
      <c r="C179" s="6" t="s">
        <v>31</v>
      </c>
    </row>
    <row r="180" ht="13.5" thickBot="1"/>
    <row r="181" spans="4:19" ht="13.5" thickBot="1">
      <c r="D181" s="56" t="s">
        <v>2</v>
      </c>
      <c r="E181" s="58" t="s">
        <v>3</v>
      </c>
      <c r="F181" s="60" t="s">
        <v>25</v>
      </c>
      <c r="G181" s="61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</row>
    <row r="182" spans="4:19" ht="13.5" thickBot="1">
      <c r="D182" s="57"/>
      <c r="E182" s="59"/>
      <c r="F182" s="33" t="s">
        <v>26</v>
      </c>
      <c r="G182" s="33" t="s">
        <v>27</v>
      </c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</row>
    <row r="183" spans="2:19" ht="12.75">
      <c r="B183" s="2">
        <v>1</v>
      </c>
      <c r="C183" s="8">
        <v>2008</v>
      </c>
      <c r="D183" s="48">
        <v>2008</v>
      </c>
      <c r="E183" s="13" t="s">
        <v>9</v>
      </c>
      <c r="F183" s="16">
        <v>147.27272727272728</v>
      </c>
      <c r="G183" s="16">
        <v>667</v>
      </c>
      <c r="I183" s="51">
        <v>2008</v>
      </c>
      <c r="J183" s="17">
        <v>39448</v>
      </c>
      <c r="K183" s="7"/>
      <c r="L183" s="7"/>
      <c r="M183" s="7"/>
      <c r="N183" s="7"/>
      <c r="O183" s="7"/>
      <c r="P183" s="7"/>
      <c r="Q183" s="7"/>
      <c r="R183" s="7"/>
      <c r="S183" s="7"/>
    </row>
    <row r="184" spans="2:19" ht="12.75">
      <c r="B184" s="2">
        <v>2</v>
      </c>
      <c r="C184" s="8">
        <v>2008</v>
      </c>
      <c r="D184" s="49"/>
      <c r="E184" s="19" t="s">
        <v>10</v>
      </c>
      <c r="F184" s="22">
        <v>133.42857142857142</v>
      </c>
      <c r="G184" s="22">
        <v>525.952380952381</v>
      </c>
      <c r="I184" s="51"/>
      <c r="J184" s="17">
        <v>39479</v>
      </c>
      <c r="K184" s="7"/>
      <c r="L184" s="7"/>
      <c r="M184" s="7"/>
      <c r="N184" s="7"/>
      <c r="O184" s="7"/>
      <c r="P184" s="7"/>
      <c r="Q184" s="7"/>
      <c r="R184" s="7"/>
      <c r="S184" s="7"/>
    </row>
    <row r="185" spans="2:19" ht="12.75">
      <c r="B185" s="2">
        <v>3</v>
      </c>
      <c r="C185" s="8">
        <v>2008</v>
      </c>
      <c r="D185" s="49"/>
      <c r="E185" s="19" t="s">
        <v>11</v>
      </c>
      <c r="F185" s="22">
        <v>130.55</v>
      </c>
      <c r="G185" s="22">
        <v>664.8</v>
      </c>
      <c r="I185" s="51"/>
      <c r="J185" s="17">
        <v>39508</v>
      </c>
      <c r="K185" s="7"/>
      <c r="L185" s="7"/>
      <c r="M185" s="7"/>
      <c r="N185" s="7"/>
      <c r="O185" s="7"/>
      <c r="P185" s="7"/>
      <c r="Q185" s="7"/>
      <c r="R185" s="7"/>
      <c r="S185" s="7"/>
    </row>
    <row r="186" spans="2:19" ht="12.75">
      <c r="B186" s="2">
        <v>4</v>
      </c>
      <c r="C186" s="8">
        <v>2008</v>
      </c>
      <c r="D186" s="49"/>
      <c r="E186" s="19" t="s">
        <v>12</v>
      </c>
      <c r="F186" s="22">
        <v>141.95454545454547</v>
      </c>
      <c r="G186" s="22">
        <v>699.5</v>
      </c>
      <c r="I186" s="51"/>
      <c r="J186" s="17">
        <v>39539</v>
      </c>
      <c r="K186" s="7"/>
      <c r="L186" s="7"/>
      <c r="M186" s="7"/>
      <c r="N186" s="7"/>
      <c r="O186" s="7"/>
      <c r="P186" s="7"/>
      <c r="Q186" s="7"/>
      <c r="R186" s="7"/>
      <c r="S186" s="7"/>
    </row>
    <row r="187" spans="2:19" ht="12.75">
      <c r="B187" s="2">
        <v>5</v>
      </c>
      <c r="C187" s="8">
        <v>2008</v>
      </c>
      <c r="D187" s="49"/>
      <c r="E187" s="19" t="s">
        <v>13</v>
      </c>
      <c r="F187" s="22">
        <v>143.55</v>
      </c>
      <c r="G187" s="22">
        <v>762.1</v>
      </c>
      <c r="I187" s="51"/>
      <c r="J187" s="17">
        <v>39569</v>
      </c>
      <c r="K187" s="7"/>
      <c r="L187" s="7"/>
      <c r="M187" s="7"/>
      <c r="N187" s="7"/>
      <c r="O187" s="7"/>
      <c r="P187" s="7"/>
      <c r="Q187" s="7"/>
      <c r="R187" s="7"/>
      <c r="S187" s="7"/>
    </row>
    <row r="188" spans="2:19" ht="12.75">
      <c r="B188" s="2">
        <v>6</v>
      </c>
      <c r="C188" s="8">
        <v>2008</v>
      </c>
      <c r="D188" s="49"/>
      <c r="E188" s="19" t="s">
        <v>14</v>
      </c>
      <c r="F188" s="22">
        <v>177.71428571428572</v>
      </c>
      <c r="G188" s="22">
        <v>757.3333333333334</v>
      </c>
      <c r="I188" s="51"/>
      <c r="J188" s="17">
        <v>39600</v>
      </c>
      <c r="K188" s="7"/>
      <c r="L188" s="7"/>
      <c r="M188" s="7"/>
      <c r="N188" s="7"/>
      <c r="O188" s="7"/>
      <c r="P188" s="7"/>
      <c r="Q188" s="7"/>
      <c r="R188" s="7"/>
      <c r="S188" s="7"/>
    </row>
    <row r="189" spans="2:19" ht="12.75">
      <c r="B189" s="2">
        <v>7</v>
      </c>
      <c r="C189" s="8">
        <v>2008</v>
      </c>
      <c r="D189" s="49"/>
      <c r="E189" s="19" t="s">
        <v>15</v>
      </c>
      <c r="F189" s="22">
        <v>126.81818181818181</v>
      </c>
      <c r="G189" s="22">
        <v>542.3181818181819</v>
      </c>
      <c r="I189" s="51"/>
      <c r="J189" s="17">
        <v>39630</v>
      </c>
      <c r="K189" s="7"/>
      <c r="L189" s="7"/>
      <c r="M189" s="7"/>
      <c r="N189" s="7"/>
      <c r="O189" s="7"/>
      <c r="P189" s="7"/>
      <c r="Q189" s="7"/>
      <c r="R189" s="7"/>
      <c r="S189" s="7"/>
    </row>
    <row r="190" spans="2:19" ht="12.75">
      <c r="B190" s="2">
        <v>8</v>
      </c>
      <c r="C190" s="8">
        <v>2008</v>
      </c>
      <c r="D190" s="49"/>
      <c r="E190" s="19" t="s">
        <v>16</v>
      </c>
      <c r="F190" s="22">
        <v>162.1</v>
      </c>
      <c r="G190" s="22">
        <v>645</v>
      </c>
      <c r="I190" s="51"/>
      <c r="J190" s="17">
        <v>39661</v>
      </c>
      <c r="K190" s="7"/>
      <c r="L190" s="7"/>
      <c r="M190" s="7"/>
      <c r="N190" s="7"/>
      <c r="O190" s="7"/>
      <c r="P190" s="7"/>
      <c r="Q190" s="7"/>
      <c r="R190" s="7"/>
      <c r="S190" s="7"/>
    </row>
    <row r="191" spans="2:19" ht="12.75">
      <c r="B191" s="2">
        <v>9</v>
      </c>
      <c r="C191" s="8">
        <v>2008</v>
      </c>
      <c r="D191" s="49"/>
      <c r="E191" s="19" t="s">
        <v>17</v>
      </c>
      <c r="F191" s="22">
        <v>142.75</v>
      </c>
      <c r="G191" s="22">
        <v>653.95</v>
      </c>
      <c r="I191" s="51"/>
      <c r="J191" s="17">
        <v>39692</v>
      </c>
      <c r="K191" s="7"/>
      <c r="L191" s="7"/>
      <c r="M191" s="7"/>
      <c r="N191" s="7"/>
      <c r="O191" s="7"/>
      <c r="P191" s="7"/>
      <c r="Q191" s="7"/>
      <c r="R191" s="7"/>
      <c r="S191" s="7"/>
    </row>
    <row r="192" spans="2:19" ht="12.75">
      <c r="B192" s="2">
        <v>10</v>
      </c>
      <c r="C192" s="8">
        <v>2008</v>
      </c>
      <c r="D192" s="49"/>
      <c r="E192" s="19" t="s">
        <v>18</v>
      </c>
      <c r="F192" s="22">
        <v>157.77272727272728</v>
      </c>
      <c r="G192" s="22">
        <v>664.4090909090909</v>
      </c>
      <c r="I192" s="51"/>
      <c r="J192" s="17">
        <v>39722</v>
      </c>
      <c r="K192" s="7"/>
      <c r="L192" s="7"/>
      <c r="M192" s="7"/>
      <c r="N192" s="7"/>
      <c r="O192" s="7"/>
      <c r="P192" s="7"/>
      <c r="Q192" s="7"/>
      <c r="R192" s="7"/>
      <c r="S192" s="7"/>
    </row>
    <row r="193" spans="2:19" ht="12.75">
      <c r="B193" s="2">
        <v>11</v>
      </c>
      <c r="C193" s="8">
        <v>2008</v>
      </c>
      <c r="D193" s="49"/>
      <c r="E193" s="19" t="s">
        <v>19</v>
      </c>
      <c r="F193" s="22">
        <v>129.7</v>
      </c>
      <c r="G193" s="22">
        <v>600.7</v>
      </c>
      <c r="I193" s="51"/>
      <c r="J193" s="17">
        <v>39753</v>
      </c>
      <c r="K193" s="7"/>
      <c r="L193" s="7"/>
      <c r="M193" s="7"/>
      <c r="N193" s="7"/>
      <c r="O193" s="7"/>
      <c r="P193" s="7"/>
      <c r="Q193" s="7"/>
      <c r="R193" s="7"/>
      <c r="S193" s="7"/>
    </row>
    <row r="194" spans="2:19" ht="13.5" thickBot="1">
      <c r="B194" s="2">
        <v>12</v>
      </c>
      <c r="C194" s="8">
        <v>2008</v>
      </c>
      <c r="D194" s="50"/>
      <c r="E194" s="23" t="s">
        <v>20</v>
      </c>
      <c r="F194" s="26">
        <v>155.5</v>
      </c>
      <c r="G194" s="26">
        <v>934.95</v>
      </c>
      <c r="I194" s="51"/>
      <c r="J194" s="17">
        <v>39783</v>
      </c>
      <c r="K194" s="7"/>
      <c r="L194" s="7"/>
      <c r="M194" s="7"/>
      <c r="N194" s="7"/>
      <c r="O194" s="7"/>
      <c r="P194" s="7"/>
      <c r="Q194" s="7"/>
      <c r="R194" s="7"/>
      <c r="S194" s="7"/>
    </row>
    <row r="195" spans="3:19" ht="13.5" thickBot="1">
      <c r="C195" s="8"/>
      <c r="D195" s="52">
        <v>2008</v>
      </c>
      <c r="E195" s="53"/>
      <c r="F195" s="29">
        <f>SUM(F183:F194)</f>
        <v>1749.111038961039</v>
      </c>
      <c r="G195" s="29">
        <f>SUM(G183:G194)</f>
        <v>8118.012987012987</v>
      </c>
      <c r="I195" s="54"/>
      <c r="J195" s="55"/>
      <c r="K195" s="7"/>
      <c r="L195" s="7"/>
      <c r="M195" s="7"/>
      <c r="N195" s="7"/>
      <c r="O195" s="7"/>
      <c r="P195" s="7"/>
      <c r="Q195" s="7"/>
      <c r="R195" s="7"/>
      <c r="S195" s="7"/>
    </row>
    <row r="196" spans="2:19" ht="12.75">
      <c r="B196" s="2">
        <v>1</v>
      </c>
      <c r="C196" s="8">
        <v>2009</v>
      </c>
      <c r="D196" s="48">
        <v>2009</v>
      </c>
      <c r="E196" s="13" t="s">
        <v>9</v>
      </c>
      <c r="F196" s="16">
        <v>157.04761904761904</v>
      </c>
      <c r="G196" s="16">
        <v>833.9047619047619</v>
      </c>
      <c r="I196" s="51">
        <v>2009</v>
      </c>
      <c r="J196" s="17">
        <v>39814</v>
      </c>
      <c r="K196" s="7"/>
      <c r="L196" s="7"/>
      <c r="M196" s="7"/>
      <c r="N196" s="7"/>
      <c r="O196" s="7"/>
      <c r="P196" s="7"/>
      <c r="Q196" s="7"/>
      <c r="R196" s="7"/>
      <c r="S196" s="7"/>
    </row>
    <row r="197" spans="2:19" ht="12.75">
      <c r="B197" s="2">
        <v>2</v>
      </c>
      <c r="C197" s="8">
        <v>2009</v>
      </c>
      <c r="D197" s="49"/>
      <c r="E197" s="19" t="s">
        <v>10</v>
      </c>
      <c r="F197" s="22">
        <v>172.15</v>
      </c>
      <c r="G197" s="22">
        <v>779.45</v>
      </c>
      <c r="I197" s="51"/>
      <c r="J197" s="17">
        <v>39845</v>
      </c>
      <c r="K197" s="7"/>
      <c r="L197" s="7"/>
      <c r="M197" s="7"/>
      <c r="N197" s="7"/>
      <c r="O197" s="7"/>
      <c r="P197" s="7"/>
      <c r="Q197" s="7"/>
      <c r="R197" s="7"/>
      <c r="S197" s="7"/>
    </row>
    <row r="198" spans="2:19" ht="12.75">
      <c r="B198" s="2">
        <v>3</v>
      </c>
      <c r="C198" s="8">
        <v>2009</v>
      </c>
      <c r="D198" s="49"/>
      <c r="E198" s="19" t="s">
        <v>11</v>
      </c>
      <c r="F198" s="22">
        <v>145.27272727272728</v>
      </c>
      <c r="G198" s="22">
        <v>754.1818181818181</v>
      </c>
      <c r="I198" s="51"/>
      <c r="J198" s="17">
        <v>39873</v>
      </c>
      <c r="K198" s="7"/>
      <c r="L198" s="7"/>
      <c r="M198" s="7"/>
      <c r="N198" s="7"/>
      <c r="O198" s="7"/>
      <c r="P198" s="7"/>
      <c r="Q198" s="7"/>
      <c r="R198" s="7"/>
      <c r="S198" s="7"/>
    </row>
    <row r="199" spans="2:19" ht="12.75">
      <c r="B199" s="2">
        <v>4</v>
      </c>
      <c r="C199" s="8">
        <v>2009</v>
      </c>
      <c r="D199" s="49"/>
      <c r="E199" s="19" t="s">
        <v>12</v>
      </c>
      <c r="F199" s="22">
        <v>227.9047619047619</v>
      </c>
      <c r="G199" s="22">
        <v>985.2857142857143</v>
      </c>
      <c r="I199" s="51"/>
      <c r="J199" s="17">
        <v>39904</v>
      </c>
      <c r="K199" s="7"/>
      <c r="L199" s="7"/>
      <c r="M199" s="7"/>
      <c r="N199" s="7"/>
      <c r="O199" s="7"/>
      <c r="P199" s="7"/>
      <c r="Q199" s="7"/>
      <c r="R199" s="7"/>
      <c r="S199" s="7"/>
    </row>
    <row r="200" spans="2:19" ht="12.75">
      <c r="B200" s="2">
        <v>5</v>
      </c>
      <c r="C200" s="8">
        <v>2009</v>
      </c>
      <c r="D200" s="49"/>
      <c r="E200" s="19" t="s">
        <v>13</v>
      </c>
      <c r="F200" s="22">
        <v>232.21052631578948</v>
      </c>
      <c r="G200" s="22">
        <v>1003</v>
      </c>
      <c r="I200" s="51"/>
      <c r="J200" s="17">
        <v>39934</v>
      </c>
      <c r="K200" s="7"/>
      <c r="L200" s="7"/>
      <c r="M200" s="7"/>
      <c r="N200" s="7"/>
      <c r="O200" s="7"/>
      <c r="P200" s="7"/>
      <c r="Q200" s="7"/>
      <c r="R200" s="7"/>
      <c r="S200" s="7"/>
    </row>
    <row r="201" spans="2:19" ht="12.75">
      <c r="B201" s="2">
        <v>6</v>
      </c>
      <c r="C201" s="8">
        <v>2009</v>
      </c>
      <c r="D201" s="49"/>
      <c r="E201" s="19" t="s">
        <v>14</v>
      </c>
      <c r="F201" s="22">
        <v>183.33333333333334</v>
      </c>
      <c r="G201" s="22">
        <v>803.3809523809524</v>
      </c>
      <c r="I201" s="51"/>
      <c r="J201" s="17">
        <v>39965</v>
      </c>
      <c r="K201" s="7"/>
      <c r="L201" s="7"/>
      <c r="M201" s="7"/>
      <c r="N201" s="7"/>
      <c r="O201" s="7"/>
      <c r="P201" s="7"/>
      <c r="Q201" s="7"/>
      <c r="R201" s="7"/>
      <c r="S201" s="7"/>
    </row>
    <row r="202" spans="2:19" ht="12.75">
      <c r="B202" s="2">
        <v>7</v>
      </c>
      <c r="C202" s="8">
        <v>2009</v>
      </c>
      <c r="D202" s="49"/>
      <c r="E202" s="19" t="s">
        <v>15</v>
      </c>
      <c r="F202" s="22">
        <v>183.6818181818182</v>
      </c>
      <c r="G202" s="22">
        <v>842.8636363636364</v>
      </c>
      <c r="I202" s="51"/>
      <c r="J202" s="17">
        <v>39995</v>
      </c>
      <c r="K202" s="7"/>
      <c r="L202" s="7"/>
      <c r="M202" s="7"/>
      <c r="N202" s="7"/>
      <c r="O202" s="7"/>
      <c r="P202" s="7"/>
      <c r="Q202" s="7"/>
      <c r="R202" s="7"/>
      <c r="S202" s="7"/>
    </row>
    <row r="203" spans="2:10" ht="12.75">
      <c r="B203" s="2">
        <v>8</v>
      </c>
      <c r="C203" s="8">
        <v>2009</v>
      </c>
      <c r="D203" s="49"/>
      <c r="E203" s="19" t="s">
        <v>16</v>
      </c>
      <c r="F203" s="22">
        <v>148.9047619047619</v>
      </c>
      <c r="G203" s="22">
        <v>640.6666666666666</v>
      </c>
      <c r="I203" s="51"/>
      <c r="J203" s="17">
        <v>40026</v>
      </c>
    </row>
    <row r="204" spans="2:10" ht="12.75">
      <c r="B204" s="2">
        <v>9</v>
      </c>
      <c r="C204" s="8">
        <v>2009</v>
      </c>
      <c r="D204" s="49"/>
      <c r="E204" s="19" t="s">
        <v>17</v>
      </c>
      <c r="F204" s="22">
        <v>134.57142857142858</v>
      </c>
      <c r="G204" s="22">
        <v>769.952380952381</v>
      </c>
      <c r="I204" s="51"/>
      <c r="J204" s="17">
        <v>40057</v>
      </c>
    </row>
    <row r="205" spans="2:10" ht="12.75">
      <c r="B205" s="2">
        <v>10</v>
      </c>
      <c r="C205" s="8">
        <v>2009</v>
      </c>
      <c r="D205" s="49"/>
      <c r="E205" s="19" t="s">
        <v>18</v>
      </c>
      <c r="F205" s="22" t="s">
        <v>23</v>
      </c>
      <c r="G205" s="22" t="s">
        <v>23</v>
      </c>
      <c r="I205" s="51"/>
      <c r="J205" s="17">
        <v>40087</v>
      </c>
    </row>
    <row r="206" spans="2:10" ht="12.75">
      <c r="B206" s="2">
        <v>11</v>
      </c>
      <c r="C206" s="8">
        <v>2009</v>
      </c>
      <c r="D206" s="49"/>
      <c r="E206" s="19" t="s">
        <v>19</v>
      </c>
      <c r="F206" s="22" t="s">
        <v>23</v>
      </c>
      <c r="G206" s="22" t="s">
        <v>23</v>
      </c>
      <c r="I206" s="51"/>
      <c r="J206" s="17">
        <v>40118</v>
      </c>
    </row>
    <row r="207" spans="2:10" ht="13.5" thickBot="1">
      <c r="B207" s="2">
        <v>12</v>
      </c>
      <c r="C207" s="8">
        <v>2009</v>
      </c>
      <c r="D207" s="50"/>
      <c r="E207" s="23" t="s">
        <v>20</v>
      </c>
      <c r="F207" s="26" t="s">
        <v>23</v>
      </c>
      <c r="G207" s="26" t="s">
        <v>23</v>
      </c>
      <c r="I207" s="51"/>
      <c r="J207" s="17">
        <v>40148</v>
      </c>
    </row>
    <row r="208" spans="4:7" ht="13.5" thickBot="1">
      <c r="D208" s="52">
        <v>2009</v>
      </c>
      <c r="E208" s="53"/>
      <c r="F208" s="32">
        <f>SUM(F196:F207)</f>
        <v>1585.0769765322398</v>
      </c>
      <c r="G208" s="32">
        <f>SUM(G196:G207)</f>
        <v>7412.68593073593</v>
      </c>
    </row>
    <row r="209" ht="12.75">
      <c r="D209" s="1" t="s">
        <v>28</v>
      </c>
    </row>
  </sheetData>
  <mergeCells count="66">
    <mergeCell ref="G46:G57"/>
    <mergeCell ref="G58:H58"/>
    <mergeCell ref="F11:H11"/>
    <mergeCell ref="E11:E12"/>
    <mergeCell ref="D25:E25"/>
    <mergeCell ref="D11:D12"/>
    <mergeCell ref="D38:E38"/>
    <mergeCell ref="F44:F45"/>
    <mergeCell ref="D44:D45"/>
    <mergeCell ref="E44:E45"/>
    <mergeCell ref="G59:G70"/>
    <mergeCell ref="D77:D78"/>
    <mergeCell ref="E77:E78"/>
    <mergeCell ref="F77:G77"/>
    <mergeCell ref="I92:I103"/>
    <mergeCell ref="D79:D90"/>
    <mergeCell ref="I79:I90"/>
    <mergeCell ref="D91:E91"/>
    <mergeCell ref="I91:J91"/>
    <mergeCell ref="C2:T3"/>
    <mergeCell ref="J13:J24"/>
    <mergeCell ref="J25:K25"/>
    <mergeCell ref="J26:J37"/>
    <mergeCell ref="I11:I12"/>
    <mergeCell ref="D13:D24"/>
    <mergeCell ref="D26:D37"/>
    <mergeCell ref="D46:D57"/>
    <mergeCell ref="D115:D116"/>
    <mergeCell ref="E115:E116"/>
    <mergeCell ref="D58:E58"/>
    <mergeCell ref="D59:D70"/>
    <mergeCell ref="D71:E71"/>
    <mergeCell ref="D104:E104"/>
    <mergeCell ref="D92:D103"/>
    <mergeCell ref="F115:H115"/>
    <mergeCell ref="I115:I116"/>
    <mergeCell ref="D117:D128"/>
    <mergeCell ref="J117:J128"/>
    <mergeCell ref="D129:E129"/>
    <mergeCell ref="J129:K129"/>
    <mergeCell ref="D130:D141"/>
    <mergeCell ref="J130:J141"/>
    <mergeCell ref="D142:E142"/>
    <mergeCell ref="D148:D149"/>
    <mergeCell ref="E148:E149"/>
    <mergeCell ref="F148:F149"/>
    <mergeCell ref="D150:D161"/>
    <mergeCell ref="G150:G161"/>
    <mergeCell ref="D162:E162"/>
    <mergeCell ref="G162:H162"/>
    <mergeCell ref="D163:D174"/>
    <mergeCell ref="G163:G174"/>
    <mergeCell ref="D175:E175"/>
    <mergeCell ref="D181:D182"/>
    <mergeCell ref="E181:E182"/>
    <mergeCell ref="F181:G181"/>
    <mergeCell ref="D196:D207"/>
    <mergeCell ref="I196:I207"/>
    <mergeCell ref="D208:E208"/>
    <mergeCell ref="I150:I161"/>
    <mergeCell ref="I162:J162"/>
    <mergeCell ref="I163:I174"/>
    <mergeCell ref="D183:D194"/>
    <mergeCell ref="I183:I194"/>
    <mergeCell ref="D195:E195"/>
    <mergeCell ref="I195:J195"/>
  </mergeCells>
  <printOptions horizontalCentered="1" verticalCentered="1"/>
  <pageMargins left="0.45" right="0.53" top="0.69" bottom="0.8" header="0" footer="0"/>
  <pageSetup fitToHeight="3" fitToWidth="1" horizontalDpi="600" verticalDpi="600" orientation="landscape" paperSize="9" scale="54" r:id="rId2"/>
  <headerFooter alignWithMargins="0">
    <oddFooter>&amp;CPágina &amp;P de &amp;N</oddFooter>
  </headerFooter>
  <rowBreaks count="2" manualBreakCount="2">
    <brk id="73" max="255" man="1"/>
    <brk id="1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sflores</cp:lastModifiedBy>
  <cp:lastPrinted>2009-11-16T19:55:39Z</cp:lastPrinted>
  <dcterms:created xsi:type="dcterms:W3CDTF">2009-11-16T19:53:21Z</dcterms:created>
  <dcterms:modified xsi:type="dcterms:W3CDTF">2009-12-24T13:09:11Z</dcterms:modified>
  <cp:category/>
  <cp:version/>
  <cp:contentType/>
  <cp:contentStatus/>
</cp:coreProperties>
</file>