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795" windowHeight="11760" activeTab="0"/>
  </bookViews>
  <sheets>
    <sheet name="Nov09" sheetId="1" r:id="rId1"/>
  </sheets>
  <definedNames>
    <definedName name="_xlfn.BAHTTEXT" hidden="1">#NAME?</definedName>
    <definedName name="_xlnm.Print_Area" localSheetId="0">'Nov09'!$A$1:$T$77</definedName>
  </definedNames>
  <calcPr fullCalcOnLoad="1"/>
</workbook>
</file>

<file path=xl/sharedStrings.xml><?xml version="1.0" encoding="utf-8"?>
<sst xmlns="http://schemas.openxmlformats.org/spreadsheetml/2006/main" count="109" uniqueCount="71">
  <si>
    <r>
      <t xml:space="preserve">OPERACIONES LIQUIDADAS FUERA DEL SISTEMA DE COMPENSACIÓN Y LIQUIDACIÓN DE LA BOLSA DE COMERCIO DE SANTIAGO (SCL)*  </t>
    </r>
    <r>
      <rPr>
        <b/>
        <sz val="14"/>
        <color indexed="10"/>
        <rFont val="Arial"/>
        <family val="2"/>
      </rPr>
      <t>NOVIEMBRE 2009</t>
    </r>
  </si>
  <si>
    <t>Fuente: Estadísticas desarrolladas por la SVS en base a información proporcionada la Bolsa de Comercio de Santiago (BCS)</t>
  </si>
  <si>
    <t>N° de operaciones diarias liquidadas fuera del SCL, por cada mercado.</t>
  </si>
  <si>
    <t>Fecha</t>
  </si>
  <si>
    <t>Cuotas de Fondos</t>
  </si>
  <si>
    <t>Intermediación Financiera</t>
  </si>
  <si>
    <t>Monedas</t>
  </si>
  <si>
    <t>Renta Fija</t>
  </si>
  <si>
    <t>Simultáneas</t>
  </si>
  <si>
    <t>Total general</t>
  </si>
  <si>
    <t xml:space="preserve"> </t>
  </si>
  <si>
    <t>Monto (MM$) de operaciones diarias liquidadas fuera del SCL, por cada mercado.</t>
  </si>
  <si>
    <t>01/06/2009</t>
  </si>
  <si>
    <t>02/06/2009</t>
  </si>
  <si>
    <t>03/06/2009</t>
  </si>
  <si>
    <t>04/06/2009</t>
  </si>
  <si>
    <t>05/06/2009</t>
  </si>
  <si>
    <t>08/06/2009</t>
  </si>
  <si>
    <t>09/06/2009</t>
  </si>
  <si>
    <t>10/06/2009</t>
  </si>
  <si>
    <t>11/06/2009</t>
  </si>
  <si>
    <t>12/06/2009</t>
  </si>
  <si>
    <t>15/06/2009</t>
  </si>
  <si>
    <t>16/06/2009</t>
  </si>
  <si>
    <t>17/06/2009</t>
  </si>
  <si>
    <t>18/06/2009</t>
  </si>
  <si>
    <t>19/06/2009</t>
  </si>
  <si>
    <t>22/06/2009</t>
  </si>
  <si>
    <t>23/06/2009</t>
  </si>
  <si>
    <t>24/06/2009</t>
  </si>
  <si>
    <t>25/06/2009</t>
  </si>
  <si>
    <t>26/06/2009</t>
  </si>
  <si>
    <t>30/06/2009</t>
  </si>
  <si>
    <t>Principales instrumentos objeto de liquidación fuera de SCL: Noviembre 2009</t>
  </si>
  <si>
    <t>N° operaciones</t>
  </si>
  <si>
    <t>Mercado</t>
  </si>
  <si>
    <t>INT.FINANCIERA</t>
  </si>
  <si>
    <t>ACCIONES</t>
  </si>
  <si>
    <t>PAGARE R</t>
  </si>
  <si>
    <t>PAGARE NR</t>
  </si>
  <si>
    <t>PDBC</t>
  </si>
  <si>
    <t>SQM-B</t>
  </si>
  <si>
    <t>CAP</t>
  </si>
  <si>
    <t>ENERSIS</t>
  </si>
  <si>
    <t>LAN</t>
  </si>
  <si>
    <t>CENCOSUD</t>
  </si>
  <si>
    <t>ENDESA</t>
  </si>
  <si>
    <t>LA POLAR</t>
  </si>
  <si>
    <t>02-11-2009</t>
  </si>
  <si>
    <t>03-11-2009</t>
  </si>
  <si>
    <t>04-11-2009</t>
  </si>
  <si>
    <t>05-11-2009</t>
  </si>
  <si>
    <t>06-11-2009</t>
  </si>
  <si>
    <t>09-11-2009</t>
  </si>
  <si>
    <t>10-11-2009</t>
  </si>
  <si>
    <t>11-11-2009</t>
  </si>
  <si>
    <t>12-11-2009</t>
  </si>
  <si>
    <t>13-11-2009</t>
  </si>
  <si>
    <t>16-11-2009</t>
  </si>
  <si>
    <t>17-11-2009</t>
  </si>
  <si>
    <t>18-11-2009</t>
  </si>
  <si>
    <t>19-11-2009</t>
  </si>
  <si>
    <t>20-11-2009</t>
  </si>
  <si>
    <t>23-11-2009</t>
  </si>
  <si>
    <t>24-11-2009</t>
  </si>
  <si>
    <t>25-11-2009</t>
  </si>
  <si>
    <t>26-11-2009</t>
  </si>
  <si>
    <t>27-11-2009</t>
  </si>
  <si>
    <t>30-11-2009</t>
  </si>
  <si>
    <r>
      <t>*</t>
    </r>
    <r>
      <rPr>
        <b/>
        <sz val="10"/>
        <rFont val="Arial Narrow"/>
        <family val="2"/>
      </rPr>
      <t xml:space="preserve"> Las operaciones que se resumen a continuación, dado el tipo instrumento negociado, la moneda bajo la cual se emitieron o sus condiciones particulares de liquidación, fueron liquidadas de manera bruta y bilateral, fuera del ámbito de operación del sistema de compensación y liquidación administrado por la Bolsa de Comercio de Santiago. </t>
    </r>
  </si>
  <si>
    <t>Acciones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</si>
</sst>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[$-80A]dddd\,\ dd&quot; de &quot;mmmm&quot; de &quot;yyyy"/>
    <numFmt numFmtId="171" formatCode="dd/mm/yyyy;@"/>
    <numFmt numFmtId="172" formatCode="_-* #,##0.0_-;\-* #,##0.0_-;_-* &quot;-&quot;??_-;_-@_-"/>
    <numFmt numFmtId="173" formatCode="_-* #,##0_-;\-* #,##0_-;_-* &quot;-&quot;??_-;_-@_-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  <numFmt numFmtId="178" formatCode="_-* #,##0.000_-;\-* #,##0.000_-;_-* &quot;-&quot;??_-;_-@_-"/>
    <numFmt numFmtId="179" formatCode="_-* #,##0.0000_-;\-* #,##0.0000_-;_-* &quot;-&quot;??_-;_-@_-"/>
    <numFmt numFmtId="180" formatCode="_-* #,##0.00000_-;\-* #,##0.00000_-;_-* &quot;-&quot;??_-;_-@_-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0\ _€_-;\-* #,##0.00\ _€_-;_-* &quot;-&quot;??\ _€_-;_-@_-"/>
    <numFmt numFmtId="189" formatCode="0.0%"/>
    <numFmt numFmtId="190" formatCode="_-[$€-2]\ * #,##0.00_-;\-[$€-2]\ * #,##0.00_-;_-[$€-2]\ * &quot;-&quot;??_-"/>
    <numFmt numFmtId="191" formatCode="_-* #,##0\ _p_t_a_-;\-* #,##0\ _p_t_a_-;_-* &quot;-&quot;??\ _p_t_a_-;_-@_-"/>
    <numFmt numFmtId="192" formatCode="_-* #,##0\ _€_-;\-* #,##0\ _€_-;_-* &quot;-&quot;??\ _€_-;_-@_-"/>
    <numFmt numFmtId="193" formatCode="_-* #,##0.00\ _p_t_a_-;\-* #,##0.00\ _p_t_a_-;_-* &quot;-&quot;??\ _p_t_a_-;_-@_-"/>
    <numFmt numFmtId="194" formatCode="mm"/>
    <numFmt numFmtId="195" formatCode="0.000%"/>
    <numFmt numFmtId="196" formatCode="0.0000%"/>
    <numFmt numFmtId="197" formatCode="0.0000"/>
    <numFmt numFmtId="198" formatCode="#,##0.0000"/>
    <numFmt numFmtId="199" formatCode="[$-C0A]dddd\,\ dd&quot; de &quot;mmmm&quot; de &quot;yyyy"/>
    <numFmt numFmtId="200" formatCode="0.0"/>
    <numFmt numFmtId="201" formatCode="0.00000"/>
    <numFmt numFmtId="202" formatCode="#,##0_ ;\-#,##0\ "/>
    <numFmt numFmtId="203" formatCode="#,##0.0_ ;\-#,##0.0\ "/>
    <numFmt numFmtId="204" formatCode="[$-80A]hh:mm:ss\ AM/PM"/>
    <numFmt numFmtId="205" formatCode="yyyy/mm/dd"/>
    <numFmt numFmtId="206" formatCode="0.000"/>
    <numFmt numFmtId="207" formatCode="#,##0.00_ ;\-#,##0.00\ "/>
    <numFmt numFmtId="208" formatCode="[$-340A]dddd\,\ dd&quot; de &quot;mmmm&quot; de &quot;yyyy"/>
  </numFmts>
  <fonts count="16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9.25"/>
      <name val="Arial"/>
      <family val="0"/>
    </font>
    <font>
      <sz val="10.25"/>
      <name val="Arial"/>
      <family val="2"/>
    </font>
    <font>
      <sz val="8"/>
      <name val="Arial"/>
      <family val="0"/>
    </font>
    <font>
      <sz val="8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171" fontId="0" fillId="0" borderId="1" xfId="0" applyNumberFormat="1" applyBorder="1" applyAlignment="1" quotePrefix="1">
      <alignment horizontal="center"/>
    </xf>
    <xf numFmtId="173" fontId="0" fillId="0" borderId="1" xfId="0" applyNumberFormat="1" applyBorder="1" applyAlignment="1">
      <alignment/>
    </xf>
    <xf numFmtId="173" fontId="0" fillId="0" borderId="1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 horizontal="center"/>
    </xf>
    <xf numFmtId="3" fontId="0" fillId="0" borderId="0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171" fontId="0" fillId="0" borderId="1" xfId="0" applyNumberFormat="1" applyFont="1" applyBorder="1" applyAlignment="1" quotePrefix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173" fontId="0" fillId="0" borderId="2" xfId="18" applyNumberFormat="1" applyFont="1" applyBorder="1" applyAlignment="1">
      <alignment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173" fontId="0" fillId="0" borderId="0" xfId="18" applyNumberFormat="1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173" fontId="0" fillId="0" borderId="3" xfId="18" applyNumberFormat="1" applyFont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0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left" vertical="center" wrapText="1"/>
    </xf>
    <xf numFmtId="0" fontId="9" fillId="2" borderId="8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N° de operaciones liquidadas diariamente fuera de SCL, por mercado:
Noviembre 2009</a:t>
            </a:r>
          </a:p>
        </c:rich>
      </c:tx>
      <c:layout>
        <c:manualLayout>
          <c:xMode val="factor"/>
          <c:yMode val="factor"/>
          <c:x val="0.0115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675"/>
          <c:w val="0.89775"/>
          <c:h val="0.7897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Nov09!$B$10:$B$30</c:f>
              <c:strCache/>
            </c:strRef>
          </c:cat>
          <c:val>
            <c:numRef>
              <c:f>Nov09!$C$10:$C$30</c:f>
              <c:numCache/>
            </c:numRef>
          </c:val>
        </c:ser>
        <c:ser>
          <c:idx val="1"/>
          <c:order val="1"/>
          <c:tx>
            <c:strRef>
              <c:f>Nov09!$D$9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Nov09!$B$10:$B$30</c:f>
              <c:strCache/>
            </c:strRef>
          </c:cat>
          <c:val>
            <c:numRef>
              <c:f>Nov09!$D$10:$D$30</c:f>
              <c:numCache/>
            </c:numRef>
          </c:val>
        </c:ser>
        <c:ser>
          <c:idx val="2"/>
          <c:order val="2"/>
          <c:tx>
            <c:strRef>
              <c:f>Nov09!$E$9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Nov09!$B$10:$B$30</c:f>
              <c:strCache/>
            </c:strRef>
          </c:cat>
          <c:val>
            <c:numRef>
              <c:f>Nov09!$E$10:$E$30</c:f>
              <c:numCache/>
            </c:numRef>
          </c:val>
        </c:ser>
        <c:ser>
          <c:idx val="3"/>
          <c:order val="3"/>
          <c:tx>
            <c:strRef>
              <c:f>Nov09!$F$9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Nov09!$B$10:$B$30</c:f>
              <c:strCache/>
            </c:strRef>
          </c:cat>
          <c:val>
            <c:numRef>
              <c:f>Nov09!$F$10:$F$30</c:f>
              <c:numCache/>
            </c:numRef>
          </c:val>
        </c:ser>
        <c:ser>
          <c:idx val="4"/>
          <c:order val="4"/>
          <c:tx>
            <c:strRef>
              <c:f>Nov09!$G$9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Nov09!$B$10:$B$30</c:f>
              <c:strCache/>
            </c:strRef>
          </c:cat>
          <c:val>
            <c:numRef>
              <c:f>Nov09!$G$10:$G$30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Nov09!$H$10:$H$30</c:f>
              <c:numCache/>
            </c:numRef>
          </c:val>
        </c:ser>
        <c:overlap val="100"/>
        <c:gapWidth val="50"/>
        <c:axId val="59134800"/>
        <c:axId val="62451153"/>
      </c:barChart>
      <c:catAx>
        <c:axId val="59134800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62451153"/>
        <c:crosses val="autoZero"/>
        <c:auto val="1"/>
        <c:lblOffset val="100"/>
        <c:noMultiLvlLbl val="0"/>
      </c:catAx>
      <c:valAx>
        <c:axId val="62451153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59134800"/>
        <c:crossesAt val="1"/>
        <c:crossBetween val="between"/>
        <c:dispUnits/>
        <c:majorUnit val="1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85"/>
          <c:y val="0.94125"/>
          <c:w val="0.794"/>
          <c:h val="0.04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Monto (MM$) operaciones liquidadas diariamente fuera de SCL, por mercado: Noviembre 2009</a:t>
            </a:r>
          </a:p>
        </c:rich>
      </c:tx>
      <c:layout>
        <c:manualLayout>
          <c:xMode val="factor"/>
          <c:yMode val="factor"/>
          <c:x val="-0.0017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.1255"/>
          <c:w val="0.89775"/>
          <c:h val="0.7915"/>
        </c:manualLayout>
      </c:layout>
      <c:barChart>
        <c:barDir val="col"/>
        <c:grouping val="stacked"/>
        <c:varyColors val="0"/>
        <c:ser>
          <c:idx val="0"/>
          <c:order val="0"/>
          <c:tx>
            <c:v>Acciones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Nov09!$B$35:$B$55</c:f>
              <c:strCache/>
            </c:strRef>
          </c:cat>
          <c:val>
            <c:numRef>
              <c:f>Nov09!$C$35:$C$55</c:f>
              <c:numCache/>
            </c:numRef>
          </c:val>
        </c:ser>
        <c:ser>
          <c:idx val="1"/>
          <c:order val="1"/>
          <c:tx>
            <c:strRef>
              <c:f>Nov09!$D$34</c:f>
              <c:strCache>
                <c:ptCount val="1"/>
                <c:pt idx="0">
                  <c:v>Cuotas de Fondos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Nov09!$B$35:$B$55</c:f>
              <c:strCache/>
            </c:strRef>
          </c:cat>
          <c:val>
            <c:numRef>
              <c:f>Nov09!$D$35:$D$55</c:f>
              <c:numCache/>
            </c:numRef>
          </c:val>
        </c:ser>
        <c:ser>
          <c:idx val="2"/>
          <c:order val="2"/>
          <c:tx>
            <c:strRef>
              <c:f>Nov09!$E$34</c:f>
              <c:strCache>
                <c:ptCount val="1"/>
                <c:pt idx="0">
                  <c:v>Intermediación Financiera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Nov09!$B$35:$B$55</c:f>
              <c:strCache/>
            </c:strRef>
          </c:cat>
          <c:val>
            <c:numRef>
              <c:f>Nov09!$E$35:$E$55</c:f>
              <c:numCache/>
            </c:numRef>
          </c:val>
        </c:ser>
        <c:ser>
          <c:idx val="3"/>
          <c:order val="3"/>
          <c:tx>
            <c:strRef>
              <c:f>Nov09!$F$34</c:f>
              <c:strCache>
                <c:ptCount val="1"/>
                <c:pt idx="0">
                  <c:v>Monedas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Nov09!$B$35:$B$55</c:f>
              <c:strCache/>
            </c:strRef>
          </c:cat>
          <c:val>
            <c:numRef>
              <c:f>Nov09!$F$35:$F$55</c:f>
              <c:numCache/>
            </c:numRef>
          </c:val>
        </c:ser>
        <c:ser>
          <c:idx val="4"/>
          <c:order val="4"/>
          <c:tx>
            <c:strRef>
              <c:f>Nov09!$G$34</c:f>
              <c:strCache>
                <c:ptCount val="1"/>
                <c:pt idx="0">
                  <c:v>Renta Fija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Nov09!$B$35:$B$55</c:f>
              <c:strCache/>
            </c:strRef>
          </c:cat>
          <c:val>
            <c:numRef>
              <c:f>Nov09!$G$35:$G$55</c:f>
              <c:numCache/>
            </c:numRef>
          </c:val>
        </c:ser>
        <c:ser>
          <c:idx val="5"/>
          <c:order val="5"/>
          <c:tx>
            <c:v>Simultáneas</c:v>
          </c:tx>
          <c:spPr>
            <a:solidFill>
              <a:srgbClr val="8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Nov09!$H$35:$H$55</c:f>
              <c:numCache/>
            </c:numRef>
          </c:val>
        </c:ser>
        <c:overlap val="100"/>
        <c:gapWidth val="50"/>
        <c:axId val="25189466"/>
        <c:axId val="25378603"/>
      </c:barChart>
      <c:catAx>
        <c:axId val="25189466"/>
        <c:scaling>
          <c:orientation val="minMax"/>
          <c:max val="39994"/>
          <c:min val="3996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378603"/>
        <c:crosses val="autoZero"/>
        <c:auto val="1"/>
        <c:lblOffset val="100"/>
        <c:noMultiLvlLbl val="0"/>
      </c:catAx>
      <c:valAx>
        <c:axId val="25378603"/>
        <c:scaling>
          <c:orientation val="minMax"/>
          <c:max val="400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25189466"/>
        <c:crossesAt val="1"/>
        <c:crossBetween val="between"/>
        <c:dispUnits/>
        <c:majorUnit val="50000"/>
        <c:min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475"/>
          <c:y val="0.9415"/>
          <c:w val="0.79275"/>
          <c:h val="0.04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Principales instrumentos liquidados fuera del SCL Noviembre 2009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625"/>
          <c:y val="0.3005"/>
          <c:w val="0.47975"/>
          <c:h val="0.41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008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Pt>
            <c:idx val="2"/>
            <c:spPr>
              <a:solidFill>
                <a:srgbClr val="FF0000"/>
              </a:solidFill>
            </c:spPr>
          </c:dPt>
          <c:dPt>
            <c:idx val="3"/>
            <c:spPr>
              <a:solidFill>
                <a:srgbClr val="FF6600"/>
              </a:solidFill>
            </c:spPr>
          </c:dPt>
          <c:dPt>
            <c:idx val="4"/>
            <c:spPr>
              <a:solidFill>
                <a:srgbClr val="00FFFF"/>
              </a:solidFill>
            </c:spPr>
          </c:dPt>
          <c:dPt>
            <c:idx val="5"/>
            <c:spPr>
              <a:solidFill>
                <a:srgbClr val="FFFF99"/>
              </a:solidFill>
            </c:spPr>
          </c:dPt>
          <c:dPt>
            <c:idx val="8"/>
            <c:spPr>
              <a:solidFill>
                <a:srgbClr val="80008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Nov09!$B$59:$B$68</c:f>
              <c:strCache/>
            </c:strRef>
          </c:cat>
          <c:val>
            <c:numRef>
              <c:f>Nov09!$E$59:$E$68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1475"/>
          <c:y val="0.89725"/>
          <c:w val="0.98025"/>
          <c:h val="0.088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190500</xdr:colOff>
      <xdr:row>6</xdr:row>
      <xdr:rowOff>142875</xdr:rowOff>
    </xdr:from>
    <xdr:to>
      <xdr:col>19</xdr:col>
      <xdr:colOff>371475</xdr:colOff>
      <xdr:row>31</xdr:row>
      <xdr:rowOff>38100</xdr:rowOff>
    </xdr:to>
    <xdr:graphicFrame>
      <xdr:nvGraphicFramePr>
        <xdr:cNvPr id="1" name="Chart 1"/>
        <xdr:cNvGraphicFramePr/>
      </xdr:nvGraphicFramePr>
      <xdr:xfrm>
        <a:off x="8201025" y="1571625"/>
        <a:ext cx="780097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180975</xdr:colOff>
      <xdr:row>32</xdr:row>
      <xdr:rowOff>28575</xdr:rowOff>
    </xdr:from>
    <xdr:to>
      <xdr:col>19</xdr:col>
      <xdr:colOff>371475</xdr:colOff>
      <xdr:row>56</xdr:row>
      <xdr:rowOff>38100</xdr:rowOff>
    </xdr:to>
    <xdr:graphicFrame>
      <xdr:nvGraphicFramePr>
        <xdr:cNvPr id="2" name="Chart 2"/>
        <xdr:cNvGraphicFramePr/>
      </xdr:nvGraphicFramePr>
      <xdr:xfrm>
        <a:off x="8191500" y="6267450"/>
        <a:ext cx="7810500" cy="4562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180975</xdr:colOff>
      <xdr:row>56</xdr:row>
      <xdr:rowOff>142875</xdr:rowOff>
    </xdr:from>
    <xdr:to>
      <xdr:col>19</xdr:col>
      <xdr:colOff>361950</xdr:colOff>
      <xdr:row>76</xdr:row>
      <xdr:rowOff>38100</xdr:rowOff>
    </xdr:to>
    <xdr:graphicFrame>
      <xdr:nvGraphicFramePr>
        <xdr:cNvPr id="3" name="Chart 3"/>
        <xdr:cNvGraphicFramePr/>
      </xdr:nvGraphicFramePr>
      <xdr:xfrm>
        <a:off x="8191500" y="10934700"/>
        <a:ext cx="7800975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73"/>
  <sheetViews>
    <sheetView showGridLines="0" tabSelected="1" zoomScale="75" zoomScaleNormal="75" zoomScaleSheetLayoutView="75" workbookViewId="0" topLeftCell="A1">
      <selection activeCell="A7" sqref="A7"/>
    </sheetView>
  </sheetViews>
  <sheetFormatPr defaultColWidth="11.421875" defaultRowHeight="12.75"/>
  <cols>
    <col min="1" max="1" width="6.00390625" style="0" customWidth="1"/>
    <col min="2" max="2" width="14.8515625" style="0" customWidth="1"/>
    <col min="3" max="3" width="12.57421875" style="0" customWidth="1"/>
    <col min="4" max="4" width="11.140625" style="0" customWidth="1"/>
    <col min="5" max="5" width="15.421875" style="0" customWidth="1"/>
    <col min="6" max="6" width="12.421875" style="0" customWidth="1"/>
    <col min="7" max="8" width="15.140625" style="0" customWidth="1"/>
    <col min="9" max="9" width="17.421875" style="0" customWidth="1"/>
    <col min="21" max="21" width="13.140625" style="0" customWidth="1"/>
  </cols>
  <sheetData>
    <row r="1" ht="13.5" thickBot="1">
      <c r="E1" s="1"/>
    </row>
    <row r="2" spans="2:19" ht="18.75" thickBot="1">
      <c r="B2" s="24" t="s">
        <v>0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6"/>
    </row>
    <row r="3" ht="12.75">
      <c r="B3" s="2" t="s">
        <v>1</v>
      </c>
    </row>
    <row r="4" ht="12.75">
      <c r="B4" s="2"/>
    </row>
    <row r="5" spans="2:19" ht="42" customHeight="1">
      <c r="B5" s="32" t="s">
        <v>69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4"/>
    </row>
    <row r="6" ht="12.75">
      <c r="B6" s="2"/>
    </row>
    <row r="8" spans="2:9" ht="27" customHeight="1">
      <c r="B8" s="29" t="s">
        <v>2</v>
      </c>
      <c r="C8" s="30"/>
      <c r="D8" s="30"/>
      <c r="E8" s="30"/>
      <c r="F8" s="30"/>
      <c r="G8" s="30"/>
      <c r="H8" s="30"/>
      <c r="I8" s="31"/>
    </row>
    <row r="9" spans="2:9" ht="45" customHeight="1">
      <c r="B9" s="3" t="s">
        <v>3</v>
      </c>
      <c r="C9" s="3" t="s">
        <v>70</v>
      </c>
      <c r="D9" s="3" t="s">
        <v>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</row>
    <row r="10" spans="2:9" ht="12.75">
      <c r="B10" s="4" t="s">
        <v>48</v>
      </c>
      <c r="C10" s="5">
        <v>509</v>
      </c>
      <c r="D10" s="5">
        <v>1</v>
      </c>
      <c r="E10" s="5">
        <v>242</v>
      </c>
      <c r="F10" s="5">
        <v>1</v>
      </c>
      <c r="G10" s="5">
        <v>25</v>
      </c>
      <c r="H10" s="5">
        <v>4</v>
      </c>
      <c r="I10" s="6">
        <f aca="true" t="shared" si="0" ref="I10:I30">SUM(C10:H10)</f>
        <v>782</v>
      </c>
    </row>
    <row r="11" spans="2:9" ht="12.75" customHeight="1">
      <c r="B11" s="4" t="s">
        <v>49</v>
      </c>
      <c r="C11" s="5">
        <v>501</v>
      </c>
      <c r="D11" s="5">
        <v>1</v>
      </c>
      <c r="E11" s="5">
        <v>216</v>
      </c>
      <c r="F11" s="5">
        <v>1</v>
      </c>
      <c r="G11" s="5">
        <v>19</v>
      </c>
      <c r="H11" s="5">
        <v>16</v>
      </c>
      <c r="I11" s="6">
        <f t="shared" si="0"/>
        <v>754</v>
      </c>
    </row>
    <row r="12" spans="2:9" ht="12.75" customHeight="1">
      <c r="B12" s="4" t="s">
        <v>50</v>
      </c>
      <c r="C12" s="5">
        <v>606</v>
      </c>
      <c r="D12" s="5">
        <v>6</v>
      </c>
      <c r="E12" s="5">
        <v>141</v>
      </c>
      <c r="F12" s="5">
        <v>4</v>
      </c>
      <c r="G12" s="5">
        <v>23</v>
      </c>
      <c r="H12" s="5">
        <v>31</v>
      </c>
      <c r="I12" s="6">
        <f t="shared" si="0"/>
        <v>811</v>
      </c>
    </row>
    <row r="13" spans="2:9" ht="12.75" customHeight="1">
      <c r="B13" s="4" t="s">
        <v>51</v>
      </c>
      <c r="C13" s="5">
        <v>558</v>
      </c>
      <c r="D13" s="5">
        <v>3</v>
      </c>
      <c r="E13" s="5">
        <v>140</v>
      </c>
      <c r="F13" s="5">
        <v>1</v>
      </c>
      <c r="G13" s="5">
        <v>10</v>
      </c>
      <c r="H13" s="5">
        <v>20</v>
      </c>
      <c r="I13" s="6">
        <f t="shared" si="0"/>
        <v>732</v>
      </c>
    </row>
    <row r="14" spans="2:9" ht="12.75" customHeight="1">
      <c r="B14" s="4" t="s">
        <v>52</v>
      </c>
      <c r="C14" s="5">
        <v>363</v>
      </c>
      <c r="D14" s="5">
        <v>3</v>
      </c>
      <c r="E14" s="5">
        <v>116</v>
      </c>
      <c r="F14" s="5">
        <v>4</v>
      </c>
      <c r="G14" s="5">
        <v>17</v>
      </c>
      <c r="H14" s="5">
        <v>148</v>
      </c>
      <c r="I14" s="6">
        <f t="shared" si="0"/>
        <v>651</v>
      </c>
    </row>
    <row r="15" spans="2:9" ht="12.75" customHeight="1">
      <c r="B15" s="4" t="s">
        <v>53</v>
      </c>
      <c r="C15" s="5">
        <v>525</v>
      </c>
      <c r="D15" s="5">
        <v>5</v>
      </c>
      <c r="E15" s="5">
        <v>156</v>
      </c>
      <c r="F15" s="5">
        <v>7</v>
      </c>
      <c r="G15" s="5">
        <v>11</v>
      </c>
      <c r="H15" s="5">
        <v>20</v>
      </c>
      <c r="I15" s="6">
        <f t="shared" si="0"/>
        <v>724</v>
      </c>
    </row>
    <row r="16" spans="2:9" ht="12.75" customHeight="1">
      <c r="B16" s="4" t="s">
        <v>54</v>
      </c>
      <c r="C16" s="5">
        <v>495</v>
      </c>
      <c r="D16" s="5">
        <v>2</v>
      </c>
      <c r="E16" s="5">
        <v>187</v>
      </c>
      <c r="F16" s="5">
        <v>6</v>
      </c>
      <c r="G16" s="5">
        <v>19</v>
      </c>
      <c r="H16" s="5">
        <v>12</v>
      </c>
      <c r="I16" s="6">
        <f t="shared" si="0"/>
        <v>721</v>
      </c>
    </row>
    <row r="17" spans="2:9" ht="12.75" customHeight="1">
      <c r="B17" s="4" t="s">
        <v>55</v>
      </c>
      <c r="C17" s="5">
        <v>477</v>
      </c>
      <c r="D17" s="5">
        <v>2</v>
      </c>
      <c r="E17" s="5">
        <v>107</v>
      </c>
      <c r="F17" s="5">
        <v>11</v>
      </c>
      <c r="G17" s="5">
        <v>7</v>
      </c>
      <c r="H17" s="5">
        <v>30</v>
      </c>
      <c r="I17" s="6">
        <f t="shared" si="0"/>
        <v>634</v>
      </c>
    </row>
    <row r="18" spans="2:9" ht="13.5" customHeight="1">
      <c r="B18" s="4" t="s">
        <v>56</v>
      </c>
      <c r="C18" s="5">
        <v>480</v>
      </c>
      <c r="D18" s="5">
        <v>2</v>
      </c>
      <c r="E18" s="5">
        <v>174</v>
      </c>
      <c r="F18" s="5">
        <v>8</v>
      </c>
      <c r="G18" s="5">
        <v>19</v>
      </c>
      <c r="H18" s="5">
        <v>21</v>
      </c>
      <c r="I18" s="6">
        <f t="shared" si="0"/>
        <v>704</v>
      </c>
    </row>
    <row r="19" spans="2:9" ht="12.75">
      <c r="B19" s="4" t="s">
        <v>57</v>
      </c>
      <c r="C19" s="5">
        <v>429</v>
      </c>
      <c r="D19" s="5">
        <v>5</v>
      </c>
      <c r="E19" s="5">
        <v>165</v>
      </c>
      <c r="F19" s="5">
        <v>12</v>
      </c>
      <c r="G19" s="5">
        <v>19</v>
      </c>
      <c r="H19" s="5">
        <v>28</v>
      </c>
      <c r="I19" s="6">
        <f t="shared" si="0"/>
        <v>658</v>
      </c>
    </row>
    <row r="20" spans="2:9" ht="12.75">
      <c r="B20" s="4" t="s">
        <v>58</v>
      </c>
      <c r="C20" s="5">
        <v>409</v>
      </c>
      <c r="D20" s="5">
        <v>3</v>
      </c>
      <c r="E20" s="5">
        <v>130</v>
      </c>
      <c r="F20" s="5">
        <v>2</v>
      </c>
      <c r="G20" s="5">
        <v>15</v>
      </c>
      <c r="H20" s="5">
        <v>9</v>
      </c>
      <c r="I20" s="6">
        <f t="shared" si="0"/>
        <v>568</v>
      </c>
    </row>
    <row r="21" spans="2:9" ht="12.75">
      <c r="B21" s="4" t="s">
        <v>59</v>
      </c>
      <c r="C21" s="5">
        <v>463</v>
      </c>
      <c r="D21" s="5">
        <v>1</v>
      </c>
      <c r="E21" s="5">
        <v>185</v>
      </c>
      <c r="F21" s="5">
        <v>11</v>
      </c>
      <c r="G21" s="5">
        <v>9</v>
      </c>
      <c r="H21" s="5">
        <v>28</v>
      </c>
      <c r="I21" s="6">
        <f t="shared" si="0"/>
        <v>697</v>
      </c>
    </row>
    <row r="22" spans="2:9" ht="12.75">
      <c r="B22" s="4" t="s">
        <v>60</v>
      </c>
      <c r="C22" s="5">
        <v>432</v>
      </c>
      <c r="D22" s="5">
        <v>4</v>
      </c>
      <c r="E22" s="5">
        <v>166</v>
      </c>
      <c r="F22" s="5">
        <v>7</v>
      </c>
      <c r="G22" s="5">
        <v>23</v>
      </c>
      <c r="H22" s="5">
        <v>36</v>
      </c>
      <c r="I22" s="6">
        <f t="shared" si="0"/>
        <v>668</v>
      </c>
    </row>
    <row r="23" spans="2:9" ht="12.75">
      <c r="B23" s="4" t="s">
        <v>61</v>
      </c>
      <c r="C23" s="5">
        <v>421</v>
      </c>
      <c r="D23" s="5">
        <v>3</v>
      </c>
      <c r="E23" s="5">
        <v>135</v>
      </c>
      <c r="F23" s="5">
        <v>8</v>
      </c>
      <c r="G23" s="5">
        <v>23</v>
      </c>
      <c r="H23" s="5">
        <v>14</v>
      </c>
      <c r="I23" s="6">
        <f t="shared" si="0"/>
        <v>604</v>
      </c>
    </row>
    <row r="24" spans="2:9" ht="12.75">
      <c r="B24" s="4" t="s">
        <v>62</v>
      </c>
      <c r="C24" s="5">
        <v>374</v>
      </c>
      <c r="D24" s="5">
        <v>3</v>
      </c>
      <c r="E24" s="5">
        <v>193</v>
      </c>
      <c r="F24" s="5">
        <v>4</v>
      </c>
      <c r="G24" s="5">
        <v>11</v>
      </c>
      <c r="H24" s="5">
        <v>36</v>
      </c>
      <c r="I24" s="6">
        <f t="shared" si="0"/>
        <v>621</v>
      </c>
    </row>
    <row r="25" spans="2:9" ht="12.75">
      <c r="B25" s="4" t="s">
        <v>63</v>
      </c>
      <c r="C25" s="5">
        <v>402</v>
      </c>
      <c r="D25" s="5">
        <v>3</v>
      </c>
      <c r="E25" s="5">
        <v>149</v>
      </c>
      <c r="F25" s="5">
        <v>8</v>
      </c>
      <c r="G25" s="5">
        <v>29</v>
      </c>
      <c r="H25" s="5">
        <v>9</v>
      </c>
      <c r="I25" s="6">
        <f t="shared" si="0"/>
        <v>600</v>
      </c>
    </row>
    <row r="26" spans="2:9" ht="12.75">
      <c r="B26" s="4" t="s">
        <v>64</v>
      </c>
      <c r="C26" s="5">
        <v>432</v>
      </c>
      <c r="D26" s="5">
        <v>4</v>
      </c>
      <c r="E26" s="5">
        <v>274</v>
      </c>
      <c r="F26" s="5">
        <v>5</v>
      </c>
      <c r="G26" s="5">
        <v>30</v>
      </c>
      <c r="H26" s="5">
        <v>9</v>
      </c>
      <c r="I26" s="6">
        <f t="shared" si="0"/>
        <v>754</v>
      </c>
    </row>
    <row r="27" spans="2:9" ht="12.75">
      <c r="B27" s="4" t="s">
        <v>65</v>
      </c>
      <c r="C27" s="5">
        <v>634</v>
      </c>
      <c r="D27" s="5">
        <v>4</v>
      </c>
      <c r="E27" s="5">
        <v>270</v>
      </c>
      <c r="F27" s="5">
        <v>11</v>
      </c>
      <c r="G27" s="5">
        <v>29</v>
      </c>
      <c r="H27" s="5">
        <v>20</v>
      </c>
      <c r="I27" s="6">
        <f t="shared" si="0"/>
        <v>968</v>
      </c>
    </row>
    <row r="28" spans="2:9" ht="12.75">
      <c r="B28" s="4" t="s">
        <v>66</v>
      </c>
      <c r="C28" s="5">
        <v>475</v>
      </c>
      <c r="D28" s="5">
        <v>5</v>
      </c>
      <c r="E28" s="5">
        <v>69</v>
      </c>
      <c r="F28" s="5">
        <v>1</v>
      </c>
      <c r="G28" s="5">
        <v>28</v>
      </c>
      <c r="H28" s="5">
        <v>17</v>
      </c>
      <c r="I28" s="6">
        <f t="shared" si="0"/>
        <v>595</v>
      </c>
    </row>
    <row r="29" spans="2:9" ht="12.75">
      <c r="B29" s="4" t="s">
        <v>67</v>
      </c>
      <c r="C29" s="5">
        <v>379</v>
      </c>
      <c r="D29" s="5">
        <v>0</v>
      </c>
      <c r="E29" s="5">
        <v>197</v>
      </c>
      <c r="F29" s="5">
        <v>6</v>
      </c>
      <c r="G29" s="5">
        <v>25</v>
      </c>
      <c r="H29" s="5">
        <v>31</v>
      </c>
      <c r="I29" s="6">
        <f t="shared" si="0"/>
        <v>638</v>
      </c>
    </row>
    <row r="30" spans="2:9" ht="12.75">
      <c r="B30" s="4" t="s">
        <v>68</v>
      </c>
      <c r="C30" s="5">
        <v>502</v>
      </c>
      <c r="D30" s="5">
        <v>3</v>
      </c>
      <c r="E30" s="5">
        <v>166</v>
      </c>
      <c r="F30" s="5">
        <v>4</v>
      </c>
      <c r="G30" s="5">
        <v>28</v>
      </c>
      <c r="H30" s="5">
        <v>13</v>
      </c>
      <c r="I30" s="6">
        <f t="shared" si="0"/>
        <v>716</v>
      </c>
    </row>
    <row r="31" spans="2:9" ht="12.75">
      <c r="B31" s="7"/>
      <c r="C31" s="8"/>
      <c r="D31" s="8"/>
      <c r="E31" s="9" t="s">
        <v>10</v>
      </c>
      <c r="F31" s="8"/>
      <c r="G31" s="8"/>
      <c r="H31" s="8"/>
      <c r="I31" s="10"/>
    </row>
    <row r="32" spans="2:9" ht="12.75">
      <c r="B32" s="11"/>
      <c r="C32" s="11"/>
      <c r="D32" s="11"/>
      <c r="E32" s="11"/>
      <c r="F32" s="11"/>
      <c r="G32" s="11"/>
      <c r="H32" s="11"/>
      <c r="I32" s="11"/>
    </row>
    <row r="33" spans="2:9" ht="31.5" customHeight="1">
      <c r="B33" s="29" t="s">
        <v>11</v>
      </c>
      <c r="C33" s="30"/>
      <c r="D33" s="30"/>
      <c r="E33" s="30"/>
      <c r="F33" s="30"/>
      <c r="G33" s="30"/>
      <c r="H33" s="30"/>
      <c r="I33" s="31"/>
    </row>
    <row r="34" spans="2:23" ht="46.5" customHeight="1">
      <c r="B34" s="3" t="s">
        <v>3</v>
      </c>
      <c r="C34" s="3" t="s">
        <v>70</v>
      </c>
      <c r="D34" s="3" t="s">
        <v>4</v>
      </c>
      <c r="E34" s="3" t="s">
        <v>5</v>
      </c>
      <c r="F34" s="3" t="s">
        <v>6</v>
      </c>
      <c r="G34" s="3" t="s">
        <v>7</v>
      </c>
      <c r="H34" s="3" t="s">
        <v>8</v>
      </c>
      <c r="I34" s="3" t="s">
        <v>9</v>
      </c>
      <c r="W34" s="12" t="s">
        <v>12</v>
      </c>
    </row>
    <row r="35" spans="2:23" ht="12.75">
      <c r="B35" s="4" t="s">
        <v>48</v>
      </c>
      <c r="C35" s="6">
        <v>20865.718709</v>
      </c>
      <c r="D35" s="6">
        <v>61.707</v>
      </c>
      <c r="E35" s="6">
        <v>43558.550487463996</v>
      </c>
      <c r="F35" s="6">
        <v>1.05</v>
      </c>
      <c r="G35" s="6">
        <v>1941.823096</v>
      </c>
      <c r="H35" s="6">
        <v>21.05892</v>
      </c>
      <c r="I35" s="6">
        <f aca="true" t="shared" si="1" ref="I35:I55">SUM(C35:H35)</f>
        <v>66449.908212464</v>
      </c>
      <c r="W35" s="12" t="s">
        <v>13</v>
      </c>
    </row>
    <row r="36" spans="2:23" ht="12.75">
      <c r="B36" s="4" t="s">
        <v>49</v>
      </c>
      <c r="C36" s="6">
        <v>19889.538962</v>
      </c>
      <c r="D36" s="6">
        <v>1.407725</v>
      </c>
      <c r="E36" s="6">
        <v>26404.507394</v>
      </c>
      <c r="F36" s="6">
        <v>0.35</v>
      </c>
      <c r="G36" s="6">
        <v>2116.776279</v>
      </c>
      <c r="H36" s="6">
        <v>424.712817</v>
      </c>
      <c r="I36" s="6">
        <f t="shared" si="1"/>
        <v>48837.293177</v>
      </c>
      <c r="W36" s="12" t="s">
        <v>14</v>
      </c>
    </row>
    <row r="37" spans="2:23" ht="12.75">
      <c r="B37" s="4" t="s">
        <v>50</v>
      </c>
      <c r="C37" s="6">
        <v>28785.838297</v>
      </c>
      <c r="D37" s="6">
        <v>238.867911</v>
      </c>
      <c r="E37" s="6">
        <v>33437.653168</v>
      </c>
      <c r="F37" s="6">
        <v>14.35</v>
      </c>
      <c r="G37" s="6">
        <v>9100.594708</v>
      </c>
      <c r="H37" s="6">
        <v>1079.257937</v>
      </c>
      <c r="I37" s="6">
        <f t="shared" si="1"/>
        <v>72656.56202099999</v>
      </c>
      <c r="W37" s="12" t="s">
        <v>15</v>
      </c>
    </row>
    <row r="38" spans="2:23" ht="12.75">
      <c r="B38" s="4" t="s">
        <v>51</v>
      </c>
      <c r="C38" s="6">
        <v>40521.603144</v>
      </c>
      <c r="D38" s="6">
        <v>45.463799</v>
      </c>
      <c r="E38" s="6">
        <v>31939.9924170716</v>
      </c>
      <c r="F38" s="6">
        <v>2.1</v>
      </c>
      <c r="G38" s="6">
        <v>573.487676</v>
      </c>
      <c r="H38" s="6">
        <v>345.248488</v>
      </c>
      <c r="I38" s="6">
        <f t="shared" si="1"/>
        <v>73427.8955240716</v>
      </c>
      <c r="W38" s="12" t="s">
        <v>16</v>
      </c>
    </row>
    <row r="39" spans="2:23" ht="12.75">
      <c r="B39" s="4" t="s">
        <v>52</v>
      </c>
      <c r="C39" s="6">
        <v>22642.117671</v>
      </c>
      <c r="D39" s="6">
        <v>32.85604</v>
      </c>
      <c r="E39" s="6">
        <v>25431.190984</v>
      </c>
      <c r="F39" s="6">
        <v>18.9</v>
      </c>
      <c r="G39" s="6">
        <v>1351.670597</v>
      </c>
      <c r="H39" s="6">
        <v>2706.643127</v>
      </c>
      <c r="I39" s="6">
        <f t="shared" si="1"/>
        <v>52183.378419</v>
      </c>
      <c r="W39" s="12" t="s">
        <v>17</v>
      </c>
    </row>
    <row r="40" spans="2:23" ht="12.75">
      <c r="B40" s="4" t="s">
        <v>53</v>
      </c>
      <c r="C40" s="6">
        <v>16148.293833</v>
      </c>
      <c r="D40" s="6">
        <v>53.786639</v>
      </c>
      <c r="E40" s="6">
        <v>135061.7425128315</v>
      </c>
      <c r="F40" s="6">
        <v>15.15</v>
      </c>
      <c r="G40" s="6">
        <v>327.434522</v>
      </c>
      <c r="H40" s="6">
        <v>323.764947</v>
      </c>
      <c r="I40" s="6">
        <f t="shared" si="1"/>
        <v>151930.17245383147</v>
      </c>
      <c r="W40" s="12" t="s">
        <v>18</v>
      </c>
    </row>
    <row r="41" spans="2:23" ht="12.75">
      <c r="B41" s="4" t="s">
        <v>54</v>
      </c>
      <c r="C41" s="6">
        <v>22597.447314</v>
      </c>
      <c r="D41" s="6">
        <v>31.716288</v>
      </c>
      <c r="E41" s="6">
        <v>44698.555607</v>
      </c>
      <c r="F41" s="6">
        <v>8.41525</v>
      </c>
      <c r="G41" s="6">
        <v>4096.909381</v>
      </c>
      <c r="H41" s="6">
        <v>156.353889</v>
      </c>
      <c r="I41" s="6">
        <f t="shared" si="1"/>
        <v>71589.39772900002</v>
      </c>
      <c r="W41" s="12" t="s">
        <v>19</v>
      </c>
    </row>
    <row r="42" spans="2:23" ht="12.75">
      <c r="B42" s="4" t="s">
        <v>55</v>
      </c>
      <c r="C42" s="6">
        <v>79439.19627</v>
      </c>
      <c r="D42" s="6">
        <v>17.013318</v>
      </c>
      <c r="E42" s="6">
        <v>53249.728028</v>
      </c>
      <c r="F42" s="6">
        <v>10.371</v>
      </c>
      <c r="G42" s="6">
        <v>2365.93973</v>
      </c>
      <c r="H42" s="6">
        <v>582.599997</v>
      </c>
      <c r="I42" s="6">
        <f t="shared" si="1"/>
        <v>135664.84834300005</v>
      </c>
      <c r="W42" s="12" t="s">
        <v>20</v>
      </c>
    </row>
    <row r="43" spans="2:23" ht="12.75">
      <c r="B43" s="4" t="s">
        <v>56</v>
      </c>
      <c r="C43" s="6">
        <v>200803.837479</v>
      </c>
      <c r="D43" s="6">
        <v>24.956682</v>
      </c>
      <c r="E43" s="6">
        <v>48691.752867</v>
      </c>
      <c r="F43" s="6">
        <v>9.885</v>
      </c>
      <c r="G43" s="6">
        <v>2770.366521</v>
      </c>
      <c r="H43" s="6">
        <v>403.888667</v>
      </c>
      <c r="I43" s="6">
        <f t="shared" si="1"/>
        <v>252704.687216</v>
      </c>
      <c r="W43" s="12" t="s">
        <v>21</v>
      </c>
    </row>
    <row r="44" spans="2:23" ht="12.75">
      <c r="B44" s="4" t="s">
        <v>57</v>
      </c>
      <c r="C44" s="6">
        <v>108259.258949</v>
      </c>
      <c r="D44" s="6">
        <v>432.600725</v>
      </c>
      <c r="E44" s="6">
        <v>50863.129007</v>
      </c>
      <c r="F44" s="6">
        <v>14.91</v>
      </c>
      <c r="G44" s="6">
        <v>2024.178108</v>
      </c>
      <c r="H44" s="6">
        <v>729.863021</v>
      </c>
      <c r="I44" s="6">
        <f t="shared" si="1"/>
        <v>162323.93980999998</v>
      </c>
      <c r="W44" s="12" t="s">
        <v>22</v>
      </c>
    </row>
    <row r="45" spans="2:23" ht="12.75">
      <c r="B45" s="4" t="s">
        <v>58</v>
      </c>
      <c r="C45" s="6">
        <v>13157.808032</v>
      </c>
      <c r="D45" s="6">
        <v>37.725317</v>
      </c>
      <c r="E45" s="6">
        <v>33444.166506545</v>
      </c>
      <c r="F45" s="6">
        <v>0.734</v>
      </c>
      <c r="G45" s="6">
        <v>8943.358028</v>
      </c>
      <c r="H45" s="6">
        <v>154.552569</v>
      </c>
      <c r="I45" s="6">
        <f t="shared" si="1"/>
        <v>55738.344452544996</v>
      </c>
      <c r="W45" s="12" t="s">
        <v>23</v>
      </c>
    </row>
    <row r="46" spans="2:23" ht="12.75">
      <c r="B46" s="4" t="s">
        <v>59</v>
      </c>
      <c r="C46" s="6">
        <v>17556.342547</v>
      </c>
      <c r="D46" s="6">
        <v>15.835479</v>
      </c>
      <c r="E46" s="6">
        <v>32626.68706</v>
      </c>
      <c r="F46" s="6">
        <v>41.374</v>
      </c>
      <c r="G46" s="6">
        <v>5382.585811</v>
      </c>
      <c r="H46" s="6">
        <v>332.506323</v>
      </c>
      <c r="I46" s="6">
        <f t="shared" si="1"/>
        <v>55955.33122000001</v>
      </c>
      <c r="W46" s="12" t="s">
        <v>24</v>
      </c>
    </row>
    <row r="47" spans="2:23" ht="12.75">
      <c r="B47" s="4" t="s">
        <v>60</v>
      </c>
      <c r="C47" s="6">
        <v>50000.154263</v>
      </c>
      <c r="D47" s="6">
        <v>210.983722</v>
      </c>
      <c r="E47" s="6">
        <v>58932.095403</v>
      </c>
      <c r="F47" s="6">
        <v>16.455</v>
      </c>
      <c r="G47" s="6">
        <v>1993.479991</v>
      </c>
      <c r="H47" s="6">
        <v>912.394107</v>
      </c>
      <c r="I47" s="6">
        <f t="shared" si="1"/>
        <v>112065.562486</v>
      </c>
      <c r="W47" s="12" t="s">
        <v>25</v>
      </c>
    </row>
    <row r="48" spans="2:23" ht="12.75">
      <c r="B48" s="4" t="s">
        <v>61</v>
      </c>
      <c r="C48" s="6">
        <v>25196.249799</v>
      </c>
      <c r="D48" s="6">
        <v>149.993457</v>
      </c>
      <c r="E48" s="6">
        <v>49937.922569</v>
      </c>
      <c r="F48" s="6">
        <v>39.94</v>
      </c>
      <c r="G48" s="6">
        <v>2250.769721</v>
      </c>
      <c r="H48" s="6">
        <v>422.427752</v>
      </c>
      <c r="I48" s="6">
        <f t="shared" si="1"/>
        <v>77997.30329800001</v>
      </c>
      <c r="W48" s="12" t="s">
        <v>26</v>
      </c>
    </row>
    <row r="49" spans="2:23" ht="12.75">
      <c r="B49" s="4" t="s">
        <v>62</v>
      </c>
      <c r="C49" s="6">
        <v>22025.85477</v>
      </c>
      <c r="D49" s="6">
        <v>502.072688</v>
      </c>
      <c r="E49" s="6">
        <v>38978.447729875</v>
      </c>
      <c r="F49" s="6">
        <v>3.00502</v>
      </c>
      <c r="G49" s="6">
        <v>1457.502212</v>
      </c>
      <c r="H49" s="6">
        <v>723.622568</v>
      </c>
      <c r="I49" s="6">
        <f t="shared" si="1"/>
        <v>63690.504987875</v>
      </c>
      <c r="W49" s="12" t="s">
        <v>27</v>
      </c>
    </row>
    <row r="50" spans="2:23" ht="12.75">
      <c r="B50" s="4" t="s">
        <v>63</v>
      </c>
      <c r="C50" s="6">
        <v>16770.033207</v>
      </c>
      <c r="D50" s="6">
        <v>150.50967</v>
      </c>
      <c r="E50" s="6">
        <v>80357.0278</v>
      </c>
      <c r="F50" s="6">
        <v>9.802</v>
      </c>
      <c r="G50" s="6">
        <v>2170.723538</v>
      </c>
      <c r="H50" s="6">
        <v>422.631286</v>
      </c>
      <c r="I50" s="6">
        <f t="shared" si="1"/>
        <v>99880.727501</v>
      </c>
      <c r="W50" s="12" t="s">
        <v>28</v>
      </c>
    </row>
    <row r="51" spans="2:23" ht="12.75">
      <c r="B51" s="4" t="s">
        <v>64</v>
      </c>
      <c r="C51" s="6">
        <v>8648.901091</v>
      </c>
      <c r="D51" s="6">
        <v>79.843835</v>
      </c>
      <c r="E51" s="6">
        <v>51289.904167</v>
      </c>
      <c r="F51" s="6">
        <v>17.532</v>
      </c>
      <c r="G51" s="6">
        <v>1348.397134</v>
      </c>
      <c r="H51" s="6">
        <v>479.407083</v>
      </c>
      <c r="I51" s="6">
        <f t="shared" si="1"/>
        <v>61863.98531</v>
      </c>
      <c r="W51" s="12" t="s">
        <v>29</v>
      </c>
    </row>
    <row r="52" spans="2:23" ht="12.75">
      <c r="B52" s="4" t="s">
        <v>65</v>
      </c>
      <c r="C52" s="6">
        <v>86273.01675</v>
      </c>
      <c r="D52" s="6">
        <v>595.941672</v>
      </c>
      <c r="E52" s="6">
        <v>33429.186108</v>
      </c>
      <c r="F52" s="6">
        <v>19.25</v>
      </c>
      <c r="G52" s="6">
        <v>2167.159182</v>
      </c>
      <c r="H52" s="6">
        <v>311.865967</v>
      </c>
      <c r="I52" s="6">
        <f t="shared" si="1"/>
        <v>122796.419679</v>
      </c>
      <c r="W52" s="12" t="s">
        <v>30</v>
      </c>
    </row>
    <row r="53" spans="2:23" ht="12.75">
      <c r="B53" s="4" t="s">
        <v>66</v>
      </c>
      <c r="C53" s="6">
        <v>11713.273336</v>
      </c>
      <c r="D53" s="6">
        <v>1261.955461</v>
      </c>
      <c r="E53" s="6">
        <v>36232.638409</v>
      </c>
      <c r="F53" s="6">
        <v>6.93</v>
      </c>
      <c r="G53" s="6">
        <v>2003.863775</v>
      </c>
      <c r="H53" s="6">
        <v>531.286439</v>
      </c>
      <c r="I53" s="6">
        <f t="shared" si="1"/>
        <v>51749.94742</v>
      </c>
      <c r="W53" s="12" t="s">
        <v>31</v>
      </c>
    </row>
    <row r="54" spans="2:23" ht="12.75">
      <c r="B54" s="4" t="s">
        <v>67</v>
      </c>
      <c r="C54" s="6">
        <v>21334.726119</v>
      </c>
      <c r="D54" s="6">
        <v>0</v>
      </c>
      <c r="E54" s="6">
        <v>59165.427812</v>
      </c>
      <c r="F54" s="6">
        <v>8.39</v>
      </c>
      <c r="G54" s="6">
        <v>686.712614</v>
      </c>
      <c r="H54" s="6">
        <v>719.196391</v>
      </c>
      <c r="I54" s="6">
        <f t="shared" si="1"/>
        <v>81914.45293600002</v>
      </c>
      <c r="W54" s="12" t="s">
        <v>32</v>
      </c>
    </row>
    <row r="55" spans="2:9" ht="12.75">
      <c r="B55" s="4" t="s">
        <v>68</v>
      </c>
      <c r="C55" s="6">
        <v>15755.729292</v>
      </c>
      <c r="D55" s="6">
        <v>326.886074</v>
      </c>
      <c r="E55" s="6">
        <v>44810.520359213</v>
      </c>
      <c r="F55" s="6">
        <v>23.305</v>
      </c>
      <c r="G55" s="6">
        <v>1929.13553</v>
      </c>
      <c r="H55" s="6">
        <v>170.656634</v>
      </c>
      <c r="I55" s="6">
        <f t="shared" si="1"/>
        <v>63016.232889212995</v>
      </c>
    </row>
    <row r="56" spans="2:9" ht="12.75">
      <c r="B56" s="7"/>
      <c r="C56" s="10"/>
      <c r="D56" s="10"/>
      <c r="E56" s="10"/>
      <c r="F56" s="10"/>
      <c r="G56" s="10"/>
      <c r="H56" s="10"/>
      <c r="I56" s="10"/>
    </row>
    <row r="57" spans="2:9" ht="12.75">
      <c r="B57" s="11"/>
      <c r="C57" s="11"/>
      <c r="D57" s="11"/>
      <c r="E57" s="11"/>
      <c r="F57" s="11"/>
      <c r="G57" s="11"/>
      <c r="H57" s="11"/>
      <c r="I57" s="11"/>
    </row>
    <row r="58" spans="2:9" ht="39" customHeight="1">
      <c r="B58" s="27" t="s">
        <v>33</v>
      </c>
      <c r="C58" s="27"/>
      <c r="D58" s="27"/>
      <c r="E58" s="28" t="s">
        <v>34</v>
      </c>
      <c r="F58" s="28"/>
      <c r="G58" s="13" t="s">
        <v>35</v>
      </c>
      <c r="H58" s="14"/>
      <c r="I58" s="11"/>
    </row>
    <row r="59" spans="2:9" ht="14.25" customHeight="1">
      <c r="B59" s="15" t="s">
        <v>38</v>
      </c>
      <c r="C59" s="15"/>
      <c r="D59" s="15"/>
      <c r="E59" s="16">
        <v>1446</v>
      </c>
      <c r="F59" s="16"/>
      <c r="G59" s="17" t="s">
        <v>36</v>
      </c>
      <c r="H59" s="18"/>
      <c r="I59" s="11"/>
    </row>
    <row r="60" spans="2:9" ht="14.25" customHeight="1">
      <c r="B60" s="19" t="s">
        <v>39</v>
      </c>
      <c r="C60" s="19"/>
      <c r="D60" s="19"/>
      <c r="E60" s="20">
        <v>1129</v>
      </c>
      <c r="F60" s="20"/>
      <c r="G60" s="18" t="s">
        <v>36</v>
      </c>
      <c r="H60" s="18"/>
      <c r="I60" s="11"/>
    </row>
    <row r="61" spans="2:9" ht="14.25" customHeight="1">
      <c r="B61" s="19" t="s">
        <v>40</v>
      </c>
      <c r="C61" s="19"/>
      <c r="D61" s="19"/>
      <c r="E61" s="20">
        <v>1003</v>
      </c>
      <c r="F61" s="20"/>
      <c r="G61" s="18" t="s">
        <v>36</v>
      </c>
      <c r="H61" s="18"/>
      <c r="I61" s="11"/>
    </row>
    <row r="62" spans="2:9" ht="14.25" customHeight="1">
      <c r="B62" s="19" t="s">
        <v>45</v>
      </c>
      <c r="C62" s="19"/>
      <c r="D62" s="19"/>
      <c r="E62" s="20">
        <v>937</v>
      </c>
      <c r="F62" s="20"/>
      <c r="G62" s="18" t="s">
        <v>37</v>
      </c>
      <c r="H62" s="18"/>
      <c r="I62" s="11"/>
    </row>
    <row r="63" spans="2:9" ht="14.25" customHeight="1">
      <c r="B63" s="19" t="s">
        <v>41</v>
      </c>
      <c r="C63" s="19"/>
      <c r="D63" s="19"/>
      <c r="E63" s="20">
        <v>824</v>
      </c>
      <c r="F63" s="20"/>
      <c r="G63" s="18" t="s">
        <v>37</v>
      </c>
      <c r="H63" s="18"/>
      <c r="I63" s="11"/>
    </row>
    <row r="64" spans="2:9" ht="14.25" customHeight="1">
      <c r="B64" s="19" t="s">
        <v>47</v>
      </c>
      <c r="C64" s="19"/>
      <c r="D64" s="19"/>
      <c r="E64" s="20">
        <v>638</v>
      </c>
      <c r="F64" s="20"/>
      <c r="G64" s="18" t="s">
        <v>37</v>
      </c>
      <c r="H64" s="18"/>
      <c r="I64" s="11"/>
    </row>
    <row r="65" spans="2:9" ht="14.25" customHeight="1">
      <c r="B65" s="19" t="s">
        <v>42</v>
      </c>
      <c r="C65" s="19"/>
      <c r="D65" s="19"/>
      <c r="E65" s="20">
        <v>524</v>
      </c>
      <c r="F65" s="20"/>
      <c r="G65" s="18" t="s">
        <v>37</v>
      </c>
      <c r="H65" s="18"/>
      <c r="I65" s="11"/>
    </row>
    <row r="66" spans="2:9" ht="14.25" customHeight="1">
      <c r="B66" s="19" t="s">
        <v>44</v>
      </c>
      <c r="C66" s="19"/>
      <c r="D66" s="19"/>
      <c r="E66" s="20">
        <v>460</v>
      </c>
      <c r="F66" s="20"/>
      <c r="G66" s="18" t="s">
        <v>37</v>
      </c>
      <c r="H66" s="18"/>
      <c r="I66" s="11"/>
    </row>
    <row r="67" spans="2:9" ht="14.25" customHeight="1">
      <c r="B67" s="19" t="s">
        <v>46</v>
      </c>
      <c r="C67" s="19"/>
      <c r="D67" s="19"/>
      <c r="E67" s="20">
        <v>449</v>
      </c>
      <c r="F67" s="20"/>
      <c r="G67" s="18" t="s">
        <v>37</v>
      </c>
      <c r="H67" s="18"/>
      <c r="I67" s="11"/>
    </row>
    <row r="68" spans="2:9" ht="13.5" thickBot="1">
      <c r="B68" s="21" t="s">
        <v>43</v>
      </c>
      <c r="C68" s="21"/>
      <c r="D68" s="21"/>
      <c r="E68" s="22">
        <v>404</v>
      </c>
      <c r="F68" s="22"/>
      <c r="G68" s="23" t="s">
        <v>37</v>
      </c>
      <c r="H68" s="18"/>
      <c r="I68" s="11"/>
    </row>
    <row r="69" spans="2:9" ht="13.5" thickTop="1">
      <c r="B69" s="11"/>
      <c r="C69" s="11"/>
      <c r="D69" s="11"/>
      <c r="E69" s="11"/>
      <c r="F69" s="11"/>
      <c r="G69" s="11"/>
      <c r="H69" s="11"/>
      <c r="I69" s="11"/>
    </row>
    <row r="70" spans="2:9" ht="12.75">
      <c r="B70" s="11"/>
      <c r="C70" s="11"/>
      <c r="D70" s="11"/>
      <c r="E70" s="11"/>
      <c r="F70" s="11"/>
      <c r="G70" s="11"/>
      <c r="H70" s="11"/>
      <c r="I70" s="11"/>
    </row>
    <row r="71" spans="2:9" ht="12.75">
      <c r="B71" s="11"/>
      <c r="C71" s="11"/>
      <c r="D71" s="11"/>
      <c r="E71" s="11"/>
      <c r="F71" s="11"/>
      <c r="G71" s="11"/>
      <c r="H71" s="11"/>
      <c r="I71" s="11"/>
    </row>
    <row r="72" spans="2:13" ht="12.75">
      <c r="B72" s="11"/>
      <c r="C72" s="11"/>
      <c r="D72" s="11"/>
      <c r="E72" s="11"/>
      <c r="F72" s="11"/>
      <c r="G72" s="11"/>
      <c r="H72" s="11"/>
      <c r="I72" s="11"/>
      <c r="M72" t="s">
        <v>10</v>
      </c>
    </row>
    <row r="73" spans="2:9" ht="12.75">
      <c r="B73" s="11"/>
      <c r="C73" s="11"/>
      <c r="D73" s="11"/>
      <c r="E73" s="11"/>
      <c r="F73" s="11"/>
      <c r="G73" s="11"/>
      <c r="H73" s="11"/>
      <c r="I73" s="11"/>
    </row>
  </sheetData>
  <mergeCells count="6">
    <mergeCell ref="B2:S2"/>
    <mergeCell ref="B58:D58"/>
    <mergeCell ref="E58:F58"/>
    <mergeCell ref="B8:I8"/>
    <mergeCell ref="B33:I33"/>
    <mergeCell ref="B5:S5"/>
  </mergeCells>
  <printOptions/>
  <pageMargins left="0.32" right="0.56" top="0.38" bottom="0.29" header="0" footer="0"/>
  <pageSetup fitToHeight="1" fitToWidth="1" horizontalDpi="300" verticalDpi="3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2009-12-30T20:13:27Z</cp:lastPrinted>
  <dcterms:created xsi:type="dcterms:W3CDTF">2009-12-30T20:11:49Z</dcterms:created>
  <dcterms:modified xsi:type="dcterms:W3CDTF">2009-12-30T20:29:41Z</dcterms:modified>
  <cp:category/>
  <cp:version/>
  <cp:contentType/>
  <cp:contentStatus/>
</cp:coreProperties>
</file>