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_xlnm.Print_Area" localSheetId="0">'Bolsa de Comercio'!$A$1:$M$103</definedName>
    <definedName name="_xlnm.Print_Area" localSheetId="2">'Bolsa de Corredores'!$A$1:$K$64</definedName>
    <definedName name="_xlnm.Print_Area" localSheetId="1">'Bolsa Electrónica'!$A$1:$M$62</definedName>
    <definedName name="MON">'[1]svs'!#REF!</definedName>
  </definedNames>
  <calcPr fullCalcOnLoad="1"/>
</workbook>
</file>

<file path=xl/sharedStrings.xml><?xml version="1.0" encoding="utf-8"?>
<sst xmlns="http://schemas.openxmlformats.org/spreadsheetml/2006/main" count="261" uniqueCount="141">
  <si>
    <t>TOTAL</t>
  </si>
  <si>
    <t>CORREDOR</t>
  </si>
  <si>
    <t>FUERA DE                       RUEDA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</si>
  <si>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</si>
  <si>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</si>
  <si>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</si>
  <si>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</si>
  <si>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</si>
  <si>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</si>
  <si>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</si>
  <si>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</si>
  <si>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</si>
  <si>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</si>
  <si>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</si>
  <si>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SANTIAGO CORREDORES DE BOLSA LTDA.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</si>
  <si>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</si>
  <si>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</si>
  <si>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</si>
  <si>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</si>
  <si>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</si>
  <si>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</si>
  <si>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</si>
  <si>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</si>
  <si>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</si>
  <si>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</si>
  <si>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</si>
  <si>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</si>
  <si>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</si>
  <si>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</si>
  <si>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</si>
  <si>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</si>
  <si>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</si>
  <si>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</si>
  <si>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</si>
  <si>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</si>
  <si>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</si>
  <si>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COVARRUBIAS Y CIA. C. DE BOLSA LTDA.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</si>
  <si>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</si>
  <si>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</si>
  <si>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</si>
  <si>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</si>
  <si>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</si>
  <si>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</si>
  <si>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CITIGROUP (CHILE) S.A. C. DE B.</t>
  </si>
  <si>
    <t>EUROAMERICA CORREDORES DE BOLSA S.A.</t>
  </si>
  <si>
    <t>PENTA CORREDORES DE BOLSA S.A.</t>
  </si>
  <si>
    <t xml:space="preserve">TOTAL </t>
  </si>
  <si>
    <t>TRANSACCIONES EFECTUADAS POR LOS CORREDORES DE LA BOLSA DE COMERCIO (1)</t>
  </si>
  <si>
    <t>(</t>
  </si>
  <si>
    <t>, en millones de pesos)</t>
  </si>
  <si>
    <t>E N    R U E D A   (2)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</si>
  <si>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</si>
  <si>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</si>
  <si>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</si>
  <si>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</si>
  <si>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</si>
  <si>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</si>
  <si>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</si>
  <si>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</si>
  <si>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</si>
  <si>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</si>
  <si>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</si>
  <si>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Diciembre 2005</t>
  </si>
  <si>
    <t>CORREDORES DE BOLSA</t>
  </si>
  <si>
    <t>CITIGROUP (CHILE)  S.A. C. DE B.</t>
  </si>
  <si>
    <t>PENTA CORREDORES DE BOLSA</t>
  </si>
  <si>
    <t>MILLONES DE PESOS. INCLUYE COMPRAS Y VENTAS, TANTO EN OPERACIONES POR CUENTA PROPIA COMO DE INTERMEDIACION POR CUENTA DE TERCEROS.</t>
  </si>
  <si>
    <t>TRANSACCIONES EFECTUADAS POR LOS CORREDORES DE LA BOLSA ELECTRONICA</t>
  </si>
  <si>
    <t>(Diciembre 2005, milllones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</si>
  <si>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</si>
  <si>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</si>
  <si>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</si>
  <si>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</si>
  <si>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</si>
  <si>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</si>
  <si>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</si>
  <si>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</si>
  <si>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</si>
  <si>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</si>
  <si>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</si>
  <si>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</si>
  <si>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</si>
  <si>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</si>
  <si>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</si>
  <si>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</si>
  <si>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</si>
  <si>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</si>
  <si>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</si>
  <si>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</si>
  <si>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</si>
  <si>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</si>
  <si>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</si>
  <si>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</si>
  <si>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</si>
  <si>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DUPOL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</si>
  <si>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</si>
  <si>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</si>
  <si>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</si>
  <si>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</si>
  <si>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</si>
  <si>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</si>
  <si>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</si>
  <si>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</si>
  <si>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</si>
  <si>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</si>
  <si>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</si>
  <si>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(Diciembre de 2005)</t>
  </si>
  <si>
    <t>TRANSACCIONES EFECTUADAS POR</t>
  </si>
  <si>
    <t>LA BOLSA DE CORREDORES - BOLSA DE VALORES</t>
  </si>
  <si>
    <t>E N   R U E D A   (2)</t>
  </si>
  <si>
    <t>FUERA</t>
  </si>
  <si>
    <t>CORREDORES  ( 1 )</t>
  </si>
  <si>
    <t>MONETARIOS</t>
  </si>
  <si>
    <t>I.R.F.</t>
  </si>
  <si>
    <t>I.I.F.</t>
  </si>
  <si>
    <t>DE</t>
  </si>
  <si>
    <t>T O T A L</t>
  </si>
  <si>
    <t xml:space="preserve">PLATA </t>
  </si>
  <si>
    <t>L.H.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</si>
  <si>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</si>
  <si>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</si>
  <si>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</si>
  <si>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</si>
  <si>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</si>
  <si>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</si>
  <si>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CB CORREDORES DE BOLSA S.A.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</si>
  <si>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</si>
  <si>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</si>
  <si>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</si>
  <si>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</si>
  <si>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</si>
  <si>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</si>
  <si>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</si>
  <si>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</si>
  <si>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</si>
  <si>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</si>
  <si>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</si>
  <si>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</si>
  <si>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</si>
  <si>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(DICIEMBRE 2005, CIFRAS EN $ MILLONES)</t>
  </si>
  <si>
    <t>(DICIEMBRE DE 2005, CIFRAS EN $ MILLONES)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</si>
</sst>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_-;\-* #,##0_-;_-* &quot;-&quot;??_-;_-@_-"/>
    <numFmt numFmtId="166" formatCode="#,##0.000"/>
    <numFmt numFmtId="167" formatCode="&quot;$&quot;\ #,##0;\-&quot;$&quot;\ #,##0"/>
    <numFmt numFmtId="168" formatCode="&quot;$&quot;\ #,##0;[Red]\-&quot;$&quot;\ #,##0"/>
    <numFmt numFmtId="169" formatCode="&quot;$&quot;\ #,##0.00;\-&quot;$&quot;\ #,##0.00"/>
    <numFmt numFmtId="170" formatCode="&quot;$&quot;\ #,##0.00;[Red]\-&quot;$&quot;\ #,##0.00"/>
    <numFmt numFmtId="171" formatCode="_-&quot;$&quot;\ * #,##0_-;\-&quot;$&quot;\ * #,##0_-;_-&quot;$&quot;\ * &quot;-&quot;_-;_-@_-"/>
    <numFmt numFmtId="172" formatCode="_-* #,##0_-;\-* #,##0_-;_-* &quot;-&quot;_-;_-@_-"/>
    <numFmt numFmtId="173" formatCode="_-&quot;$&quot;\ * #,##0.00_-;\-&quot;$&quot;\ * #,##0.00_-;_-&quot;$&quot;\ * &quot;-&quot;??_-;_-@_-"/>
    <numFmt numFmtId="174" formatCode="_-* #,##0.00_-;\-* #,##0.00_-;_-* &quot;-&quot;??_-;_-@_-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0.0"/>
    <numFmt numFmtId="186" formatCode="_-* #,##0.0_-;\-* #,##0.0_-;_-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0A]dddd\,\ dd&quot; de &quot;mmmm&quot; de &quot;yyyy"/>
    <numFmt numFmtId="192" formatCode="&quot;Ch$&quot;#,##0_);\(&quot;Ch$&quot;#,##0\)"/>
    <numFmt numFmtId="193" formatCode="&quot;Ch$&quot;#,##0_);[Red]\(&quot;Ch$&quot;#,##0\)"/>
    <numFmt numFmtId="194" formatCode="&quot;Ch$&quot;#,##0.00_);\(&quot;Ch$&quot;#,##0.00\)"/>
    <numFmt numFmtId="195" formatCode="&quot;Ch$&quot;#,##0.00_);[Red]\(&quot;Ch$&quot;#,##0.00\)"/>
    <numFmt numFmtId="196" formatCode="_(&quot;Ch$&quot;* #,##0_);_(&quot;Ch$&quot;* \(#,##0\);_(&quot;Ch$&quot;* &quot;-&quot;_);_(@_)"/>
    <numFmt numFmtId="197" formatCode="_(* #,##0_);_(* \(#,##0\);_(* &quot;-&quot;_);_(@_)"/>
    <numFmt numFmtId="198" formatCode="_(&quot;Ch$&quot;* #,##0.00_);_(&quot;Ch$&quot;* \(#,##0.00\);_(&quot;Ch$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;\-&quot;$&quot;#,##0"/>
    <numFmt numFmtId="207" formatCode="&quot;$&quot;#,##0;[Red]\-&quot;$&quot;#,##0"/>
    <numFmt numFmtId="208" formatCode="&quot;$&quot;#,##0.00;\-&quot;$&quot;#,##0.00"/>
    <numFmt numFmtId="209" formatCode="&quot;$&quot;#,##0.00;[Red]\-&quot;$&quot;#,##0.00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#,##0\ _€"/>
  </numFmts>
  <fonts count="2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2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6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165" fontId="2" fillId="2" borderId="0" xfId="19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12" fillId="2" borderId="0" xfId="22" applyFont="1" applyFill="1" applyBorder="1" applyAlignment="1">
      <alignment horizontal="left"/>
      <protection/>
    </xf>
    <xf numFmtId="3" fontId="13" fillId="2" borderId="0" xfId="22" applyNumberFormat="1" applyFont="1" applyFill="1" applyBorder="1">
      <alignment/>
      <protection/>
    </xf>
    <xf numFmtId="10" fontId="13" fillId="2" borderId="0" xfId="22" applyNumberFormat="1" applyFont="1" applyFill="1" applyBorder="1" applyAlignment="1">
      <alignment horizontal="center"/>
      <protection/>
    </xf>
    <xf numFmtId="0" fontId="10" fillId="2" borderId="0" xfId="22" applyFill="1" applyBorder="1">
      <alignment/>
      <protection/>
    </xf>
    <xf numFmtId="10" fontId="14" fillId="2" borderId="0" xfId="22" applyNumberFormat="1" applyFont="1" applyFill="1" applyBorder="1" applyAlignment="1">
      <alignment horizontal="center"/>
      <protection/>
    </xf>
    <xf numFmtId="10" fontId="13" fillId="2" borderId="0" xfId="22" applyNumberFormat="1" applyFont="1" applyFill="1" applyBorder="1">
      <alignment/>
      <protection/>
    </xf>
    <xf numFmtId="0" fontId="10" fillId="2" borderId="0" xfId="22" applyFill="1">
      <alignment/>
      <protection/>
    </xf>
    <xf numFmtId="0" fontId="10" fillId="0" borderId="0" xfId="22">
      <alignment/>
      <protection/>
    </xf>
    <xf numFmtId="0" fontId="15" fillId="2" borderId="0" xfId="22" applyFont="1" applyFill="1" applyBorder="1" applyAlignment="1">
      <alignment horizontal="left"/>
      <protection/>
    </xf>
    <xf numFmtId="3" fontId="13" fillId="2" borderId="0" xfId="22" applyNumberFormat="1" applyFont="1" applyFill="1">
      <alignment/>
      <protection/>
    </xf>
    <xf numFmtId="10" fontId="13" fillId="2" borderId="0" xfId="22" applyNumberFormat="1" applyFont="1" applyFill="1" applyAlignment="1">
      <alignment horizontal="center"/>
      <protection/>
    </xf>
    <xf numFmtId="10" fontId="15" fillId="2" borderId="0" xfId="22" applyNumberFormat="1" applyFont="1" applyFill="1" applyAlignment="1">
      <alignment horizontal="center"/>
      <protection/>
    </xf>
    <xf numFmtId="10" fontId="13" fillId="2" borderId="0" xfId="22" applyNumberFormat="1" applyFont="1" applyFill="1">
      <alignment/>
      <protection/>
    </xf>
    <xf numFmtId="0" fontId="13" fillId="2" borderId="0" xfId="22" applyFont="1" applyFill="1">
      <alignment/>
      <protection/>
    </xf>
    <xf numFmtId="0" fontId="12" fillId="3" borderId="36" xfId="22" applyFont="1" applyFill="1" applyBorder="1">
      <alignment/>
      <protection/>
    </xf>
    <xf numFmtId="3" fontId="12" fillId="3" borderId="37" xfId="22" applyNumberFormat="1" applyFont="1" applyFill="1" applyBorder="1" applyAlignment="1">
      <alignment horizontal="centerContinuous"/>
      <protection/>
    </xf>
    <xf numFmtId="10" fontId="12" fillId="3" borderId="37" xfId="22" applyNumberFormat="1" applyFont="1" applyFill="1" applyBorder="1" applyAlignment="1">
      <alignment horizontal="centerContinuous"/>
      <protection/>
    </xf>
    <xf numFmtId="10" fontId="12" fillId="3" borderId="38" xfId="22" applyNumberFormat="1" applyFont="1" applyFill="1" applyBorder="1" applyAlignment="1">
      <alignment horizontal="centerContinuous"/>
      <protection/>
    </xf>
    <xf numFmtId="3" fontId="12" fillId="3" borderId="37" xfId="22" applyNumberFormat="1" applyFont="1" applyFill="1" applyBorder="1" applyAlignment="1">
      <alignment horizontal="left" indent="4"/>
      <protection/>
    </xf>
    <xf numFmtId="10" fontId="12" fillId="3" borderId="39" xfId="22" applyNumberFormat="1" applyFont="1" applyFill="1" applyBorder="1" applyAlignment="1">
      <alignment horizontal="centerContinuous"/>
      <protection/>
    </xf>
    <xf numFmtId="10" fontId="12" fillId="3" borderId="40" xfId="22" applyNumberFormat="1" applyFont="1" applyFill="1" applyBorder="1" applyAlignment="1">
      <alignment horizontal="centerContinuous"/>
      <protection/>
    </xf>
    <xf numFmtId="10" fontId="12" fillId="3" borderId="36" xfId="22" applyNumberFormat="1" applyFont="1" applyFill="1" applyBorder="1" applyAlignment="1">
      <alignment horizontal="centerContinuous"/>
      <protection/>
    </xf>
    <xf numFmtId="0" fontId="12" fillId="3" borderId="41" xfId="22" applyFont="1" applyFill="1" applyBorder="1" applyAlignment="1">
      <alignment horizontal="center"/>
      <protection/>
    </xf>
    <xf numFmtId="3" fontId="12" fillId="3" borderId="37" xfId="22" applyNumberFormat="1" applyFont="1" applyFill="1" applyBorder="1" applyAlignment="1">
      <alignment horizontal="center"/>
      <protection/>
    </xf>
    <xf numFmtId="10" fontId="12" fillId="3" borderId="37" xfId="22" applyNumberFormat="1" applyFont="1" applyFill="1" applyBorder="1" applyAlignment="1">
      <alignment horizontal="center"/>
      <protection/>
    </xf>
    <xf numFmtId="10" fontId="12" fillId="3" borderId="38" xfId="22" applyNumberFormat="1" applyFont="1" applyFill="1" applyBorder="1" applyAlignment="1">
      <alignment horizontal="center"/>
      <protection/>
    </xf>
    <xf numFmtId="3" fontId="12" fillId="3" borderId="38" xfId="22" applyNumberFormat="1" applyFont="1" applyFill="1" applyBorder="1" applyAlignment="1">
      <alignment horizontal="center"/>
      <protection/>
    </xf>
    <xf numFmtId="10" fontId="12" fillId="3" borderId="41" xfId="22" applyNumberFormat="1" applyFont="1" applyFill="1" applyBorder="1" applyAlignment="1">
      <alignment horizontal="center"/>
      <protection/>
    </xf>
    <xf numFmtId="0" fontId="16" fillId="0" borderId="36" xfId="22" applyFont="1" applyBorder="1">
      <alignment/>
      <protection/>
    </xf>
    <xf numFmtId="3" fontId="17" fillId="0" borderId="0" xfId="22" applyNumberFormat="1" applyFont="1" applyBorder="1" applyAlignment="1">
      <alignment horizontal="right"/>
      <protection/>
    </xf>
    <xf numFmtId="3" fontId="17" fillId="0" borderId="42" xfId="22" applyNumberFormat="1" applyFont="1" applyBorder="1" applyAlignment="1">
      <alignment horizontal="right"/>
      <protection/>
    </xf>
    <xf numFmtId="10" fontId="16" fillId="0" borderId="29" xfId="22" applyNumberFormat="1" applyFont="1" applyBorder="1" applyAlignment="1">
      <alignment horizontal="right"/>
      <protection/>
    </xf>
    <xf numFmtId="10" fontId="16" fillId="0" borderId="42" xfId="22" applyNumberFormat="1" applyFont="1" applyBorder="1" applyAlignment="1">
      <alignment horizontal="right"/>
      <protection/>
    </xf>
    <xf numFmtId="10" fontId="16" fillId="0" borderId="43" xfId="22" applyNumberFormat="1" applyFont="1" applyBorder="1" applyAlignment="1">
      <alignment horizontal="right"/>
      <protection/>
    </xf>
    <xf numFmtId="0" fontId="16" fillId="0" borderId="44" xfId="22" applyFont="1" applyBorder="1">
      <alignment/>
      <protection/>
    </xf>
    <xf numFmtId="3" fontId="17" fillId="0" borderId="0" xfId="22" applyNumberFormat="1" applyFont="1" applyBorder="1" applyAlignment="1" applyProtection="1">
      <alignment horizontal="right"/>
      <protection/>
    </xf>
    <xf numFmtId="3" fontId="17" fillId="0" borderId="42" xfId="22" applyNumberFormat="1" applyFont="1" applyBorder="1" applyAlignment="1" applyProtection="1">
      <alignment horizontal="right"/>
      <protection/>
    </xf>
    <xf numFmtId="3" fontId="17" fillId="0" borderId="29" xfId="22" applyNumberFormat="1" applyFont="1" applyBorder="1" applyAlignment="1">
      <alignment horizontal="right"/>
      <protection/>
    </xf>
    <xf numFmtId="3" fontId="17" fillId="0" borderId="43" xfId="22" applyNumberFormat="1" applyFont="1" applyBorder="1" applyAlignment="1">
      <alignment horizontal="right"/>
      <protection/>
    </xf>
    <xf numFmtId="0" fontId="16" fillId="3" borderId="45" xfId="22" applyFont="1" applyFill="1" applyBorder="1" applyAlignment="1">
      <alignment horizontal="left"/>
      <protection/>
    </xf>
    <xf numFmtId="3" fontId="17" fillId="3" borderId="39" xfId="22" applyNumberFormat="1" applyFont="1" applyFill="1" applyBorder="1">
      <alignment/>
      <protection/>
    </xf>
    <xf numFmtId="3" fontId="17" fillId="3" borderId="40" xfId="22" applyNumberFormat="1" applyFont="1" applyFill="1" applyBorder="1">
      <alignment/>
      <protection/>
    </xf>
    <xf numFmtId="0" fontId="16" fillId="3" borderId="46" xfId="22" applyFont="1" applyFill="1" applyBorder="1" applyAlignment="1">
      <alignment horizontal="left"/>
      <protection/>
    </xf>
    <xf numFmtId="3" fontId="17" fillId="0" borderId="47" xfId="22" applyNumberFormat="1" applyFont="1" applyBorder="1">
      <alignment/>
      <protection/>
    </xf>
    <xf numFmtId="3" fontId="17" fillId="0" borderId="47" xfId="22" applyNumberFormat="1" applyFont="1" applyBorder="1" applyAlignment="1">
      <alignment horizontal="right"/>
      <protection/>
    </xf>
    <xf numFmtId="3" fontId="17" fillId="0" borderId="48" xfId="22" applyNumberFormat="1" applyFont="1" applyBorder="1">
      <alignment/>
      <protection/>
    </xf>
    <xf numFmtId="3" fontId="17" fillId="2" borderId="0" xfId="22" applyNumberFormat="1" applyFont="1" applyFill="1" applyBorder="1">
      <alignment/>
      <protection/>
    </xf>
    <xf numFmtId="4" fontId="17" fillId="0" borderId="0" xfId="22" applyNumberFormat="1" applyFont="1" applyBorder="1" applyAlignment="1" applyProtection="1">
      <alignment horizontal="right"/>
      <protection/>
    </xf>
    <xf numFmtId="4" fontId="17" fillId="0" borderId="42" xfId="22" applyNumberFormat="1" applyFont="1" applyBorder="1" applyAlignment="1">
      <alignment horizontal="right"/>
      <protection/>
    </xf>
    <xf numFmtId="4" fontId="17" fillId="0" borderId="42" xfId="22" applyNumberFormat="1" applyFont="1" applyBorder="1" applyAlignment="1" applyProtection="1">
      <alignment horizontal="right"/>
      <protection/>
    </xf>
    <xf numFmtId="4" fontId="17" fillId="0" borderId="43" xfId="22" applyNumberFormat="1" applyFont="1" applyBorder="1" applyAlignment="1">
      <alignment horizontal="right"/>
      <protection/>
    </xf>
    <xf numFmtId="0" fontId="16" fillId="3" borderId="49" xfId="22" applyFont="1" applyFill="1" applyBorder="1" applyAlignment="1">
      <alignment horizontal="left"/>
      <protection/>
    </xf>
    <xf numFmtId="4" fontId="17" fillId="3" borderId="37" xfId="22" applyNumberFormat="1" applyFont="1" applyFill="1" applyBorder="1">
      <alignment/>
      <protection/>
    </xf>
    <xf numFmtId="4" fontId="17" fillId="3" borderId="38" xfId="22" applyNumberFormat="1" applyFont="1" applyFill="1" applyBorder="1">
      <alignment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50" xfId="0" applyFont="1" applyFill="1" applyBorder="1" applyAlignment="1">
      <alignment/>
    </xf>
    <xf numFmtId="0" fontId="19" fillId="2" borderId="51" xfId="0" applyFont="1" applyFill="1" applyBorder="1" applyAlignment="1">
      <alignment/>
    </xf>
    <xf numFmtId="0" fontId="19" fillId="2" borderId="51" xfId="0" applyFont="1" applyFill="1" applyBorder="1" applyAlignment="1">
      <alignment horizontal="center"/>
    </xf>
    <xf numFmtId="0" fontId="19" fillId="2" borderId="52" xfId="0" applyFont="1" applyFill="1" applyBorder="1" applyAlignment="1">
      <alignment/>
    </xf>
    <xf numFmtId="0" fontId="19" fillId="2" borderId="42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29" xfId="0" applyFont="1" applyFill="1" applyBorder="1" applyAlignment="1">
      <alignment/>
    </xf>
    <xf numFmtId="0" fontId="19" fillId="2" borderId="42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2" borderId="31" xfId="0" applyFont="1" applyFill="1" applyBorder="1" applyAlignment="1">
      <alignment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/>
    </xf>
    <xf numFmtId="0" fontId="19" fillId="2" borderId="32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53" xfId="0" applyFont="1" applyFill="1" applyBorder="1" applyAlignment="1">
      <alignment/>
    </xf>
    <xf numFmtId="0" fontId="19" fillId="2" borderId="35" xfId="0" applyFont="1" applyFill="1" applyBorder="1" applyAlignment="1">
      <alignment horizontal="center"/>
    </xf>
    <xf numFmtId="0" fontId="19" fillId="2" borderId="53" xfId="0" applyFont="1" applyFill="1" applyBorder="1" applyAlignment="1">
      <alignment horizontal="center"/>
    </xf>
    <xf numFmtId="0" fontId="19" fillId="2" borderId="35" xfId="0" applyFont="1" applyFill="1" applyBorder="1" applyAlignment="1">
      <alignment/>
    </xf>
    <xf numFmtId="4" fontId="18" fillId="2" borderId="42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8" fillId="2" borderId="52" xfId="0" applyNumberFormat="1" applyFont="1" applyFill="1" applyBorder="1" applyAlignment="1">
      <alignment/>
    </xf>
    <xf numFmtId="4" fontId="18" fillId="2" borderId="29" xfId="0" applyNumberFormat="1" applyFont="1" applyFill="1" applyBorder="1" applyAlignment="1">
      <alignment/>
    </xf>
    <xf numFmtId="4" fontId="19" fillId="2" borderId="50" xfId="0" applyNumberFormat="1" applyFont="1" applyFill="1" applyBorder="1" applyAlignment="1">
      <alignment horizontal="right"/>
    </xf>
    <xf numFmtId="4" fontId="19" fillId="2" borderId="51" xfId="0" applyNumberFormat="1" applyFont="1" applyFill="1" applyBorder="1" applyAlignment="1">
      <alignment/>
    </xf>
    <xf numFmtId="4" fontId="19" fillId="2" borderId="52" xfId="0" applyNumberFormat="1" applyFont="1" applyFill="1" applyBorder="1" applyAlignment="1">
      <alignment/>
    </xf>
    <xf numFmtId="4" fontId="19" fillId="2" borderId="50" xfId="0" applyNumberFormat="1" applyFont="1" applyFill="1" applyBorder="1" applyAlignment="1">
      <alignment/>
    </xf>
    <xf numFmtId="4" fontId="19" fillId="2" borderId="53" xfId="0" applyNumberFormat="1" applyFont="1" applyFill="1" applyBorder="1" applyAlignment="1">
      <alignment/>
    </xf>
    <xf numFmtId="4" fontId="19" fillId="2" borderId="34" xfId="0" applyNumberFormat="1" applyFont="1" applyFill="1" applyBorder="1" applyAlignment="1">
      <alignment/>
    </xf>
    <xf numFmtId="4" fontId="19" fillId="2" borderId="35" xfId="0" applyNumberFormat="1" applyFont="1" applyFill="1" applyBorder="1" applyAlignment="1">
      <alignment/>
    </xf>
    <xf numFmtId="4" fontId="18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" fontId="21" fillId="2" borderId="0" xfId="0" applyNumberFormat="1" applyFont="1" applyFill="1" applyAlignment="1">
      <alignment/>
    </xf>
    <xf numFmtId="166" fontId="18" fillId="2" borderId="42" xfId="0" applyNumberFormat="1" applyFont="1" applyFill="1" applyBorder="1" applyAlignment="1">
      <alignment/>
    </xf>
    <xf numFmtId="166" fontId="18" fillId="2" borderId="0" xfId="0" applyNumberFormat="1" applyFont="1" applyFill="1" applyBorder="1" applyAlignment="1">
      <alignment/>
    </xf>
    <xf numFmtId="166" fontId="18" fillId="2" borderId="29" xfId="0" applyNumberFormat="1" applyFont="1" applyFill="1" applyBorder="1" applyAlignment="1">
      <alignment/>
    </xf>
    <xf numFmtId="166" fontId="19" fillId="2" borderId="50" xfId="0" applyNumberFormat="1" applyFont="1" applyFill="1" applyBorder="1" applyAlignment="1">
      <alignment/>
    </xf>
    <xf numFmtId="166" fontId="19" fillId="2" borderId="51" xfId="0" applyNumberFormat="1" applyFont="1" applyFill="1" applyBorder="1" applyAlignment="1">
      <alignment/>
    </xf>
    <xf numFmtId="166" fontId="19" fillId="2" borderId="52" xfId="0" applyNumberFormat="1" applyFont="1" applyFill="1" applyBorder="1" applyAlignment="1">
      <alignment/>
    </xf>
    <xf numFmtId="166" fontId="19" fillId="2" borderId="53" xfId="0" applyNumberFormat="1" applyFont="1" applyFill="1" applyBorder="1" applyAlignment="1">
      <alignment/>
    </xf>
    <xf numFmtId="166" fontId="19" fillId="2" borderId="34" xfId="0" applyNumberFormat="1" applyFont="1" applyFill="1" applyBorder="1" applyAlignment="1">
      <alignment/>
    </xf>
    <xf numFmtId="166" fontId="19" fillId="2" borderId="35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6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68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Resumen de Operaciones DICIEMBRE 2005 ACL" xfId="19"/>
    <cellStyle name="Currency" xfId="20"/>
    <cellStyle name="Currency [0]" xfId="21"/>
    <cellStyle name="Normal_Resumen Operaciones BECH 12.2005 (COPIA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Ciero\Mis%20documentos\D.C.I.V\Bolet&#237;n\Cuadro%20Bolsa%20Electr&#243;nica\Resumen%20Operaciones%20BECH%2012.2005%20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s"/>
      <sheetName val="Revisión %"/>
      <sheetName val="Millones $"/>
      <sheetName val="WEB"/>
      <sheetName val="OK a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view="pageBreakPreview" zoomScale="50" zoomScaleNormal="50" zoomScaleSheetLayoutView="50" workbookViewId="0" topLeftCell="A53">
      <selection activeCell="D84" sqref="D84"/>
    </sheetView>
  </sheetViews>
  <sheetFormatPr defaultColWidth="11.421875" defaultRowHeight="12.75"/>
  <cols>
    <col min="1" max="1" width="3.7109375" style="0" customWidth="1"/>
    <col min="2" max="2" width="56.00390625" style="0" customWidth="1"/>
    <col min="3" max="3" width="27.8515625" style="0" bestFit="1" customWidth="1"/>
    <col min="4" max="4" width="23.57421875" style="0" bestFit="1" customWidth="1"/>
    <col min="5" max="5" width="19.00390625" style="0" bestFit="1" customWidth="1"/>
    <col min="6" max="6" width="21.57421875" style="73" bestFit="1" customWidth="1"/>
    <col min="7" max="7" width="28.140625" style="0" bestFit="1" customWidth="1"/>
    <col min="8" max="8" width="25.57421875" style="0" bestFit="1" customWidth="1"/>
    <col min="9" max="9" width="27.8515625" style="0" customWidth="1"/>
    <col min="10" max="10" width="16.8515625" style="0" customWidth="1"/>
    <col min="11" max="11" width="22.8515625" style="0" customWidth="1"/>
    <col min="12" max="12" width="28.140625" style="0" bestFit="1" customWidth="1"/>
    <col min="13" max="13" width="29.57421875" style="0" bestFit="1" customWidth="1"/>
    <col min="14" max="14" width="21.421875" style="1" bestFit="1" customWidth="1"/>
  </cols>
  <sheetData>
    <row r="1" spans="1:13" s="2" customFormat="1" ht="12.75">
      <c r="A1" s="1"/>
      <c r="B1" s="1"/>
      <c r="C1" s="1"/>
      <c r="D1" s="1"/>
      <c r="E1" s="1"/>
      <c r="F1" s="92"/>
      <c r="G1" s="1"/>
      <c r="H1" s="1"/>
      <c r="I1" s="1"/>
      <c r="J1" s="1"/>
      <c r="K1" s="1"/>
      <c r="L1" s="1"/>
      <c r="M1" s="1"/>
    </row>
    <row r="2" spans="1:13" s="2" customFormat="1" ht="12.75">
      <c r="A2" s="1"/>
      <c r="B2" s="1"/>
      <c r="C2" s="1"/>
      <c r="D2" s="1"/>
      <c r="E2" s="1"/>
      <c r="F2" s="92"/>
      <c r="G2" s="1"/>
      <c r="H2" s="1"/>
      <c r="I2" s="1"/>
      <c r="J2" s="1"/>
      <c r="K2" s="1"/>
      <c r="L2" s="1"/>
      <c r="M2" s="1"/>
    </row>
    <row r="3" spans="1:13" s="98" customFormat="1" ht="20.25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s="98" customFormat="1" ht="20.25">
      <c r="A4" s="214" t="s">
        <v>47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s="98" customFormat="1" ht="20.25">
      <c r="A5" s="93"/>
      <c r="B5" s="93"/>
      <c r="C5" s="93"/>
      <c r="D5" s="93"/>
      <c r="E5" s="93"/>
      <c r="F5" s="94" t="s">
        <v>48</v>
      </c>
      <c r="G5" s="95" t="s">
        <v>62</v>
      </c>
      <c r="H5" s="93" t="s">
        <v>49</v>
      </c>
      <c r="I5" s="93"/>
      <c r="J5" s="93"/>
      <c r="K5" s="93"/>
      <c r="L5" s="93"/>
      <c r="M5" s="93"/>
    </row>
    <row r="6" spans="1:13" s="98" customFormat="1" ht="20.25">
      <c r="A6" s="93"/>
      <c r="B6" s="93"/>
      <c r="C6" s="93"/>
      <c r="D6" s="93"/>
      <c r="E6" s="93"/>
      <c r="F6" s="94"/>
      <c r="G6" s="95"/>
      <c r="H6" s="93"/>
      <c r="I6" s="93"/>
      <c r="J6" s="93"/>
      <c r="K6" s="93"/>
      <c r="L6" s="93"/>
      <c r="M6" s="93"/>
    </row>
    <row r="7" spans="1:13" s="98" customFormat="1" ht="21" thickBot="1">
      <c r="A7" s="93"/>
      <c r="B7" s="93"/>
      <c r="C7" s="93"/>
      <c r="D7" s="93"/>
      <c r="E7" s="93"/>
      <c r="F7" s="94"/>
      <c r="G7" s="95"/>
      <c r="H7" s="93"/>
      <c r="I7" s="93"/>
      <c r="J7" s="93"/>
      <c r="K7" s="93"/>
      <c r="L7" s="93"/>
      <c r="M7" s="93"/>
    </row>
    <row r="8" spans="1:13" s="2" customFormat="1" ht="16.5" thickTop="1">
      <c r="A8" s="217" t="s">
        <v>1</v>
      </c>
      <c r="B8" s="218"/>
      <c r="C8" s="213" t="s">
        <v>50</v>
      </c>
      <c r="D8" s="213"/>
      <c r="E8" s="213"/>
      <c r="F8" s="213"/>
      <c r="G8" s="213"/>
      <c r="H8" s="213"/>
      <c r="I8" s="213"/>
      <c r="J8" s="213"/>
      <c r="K8" s="213"/>
      <c r="L8" s="203" t="s">
        <v>2</v>
      </c>
      <c r="M8" s="205" t="s">
        <v>0</v>
      </c>
    </row>
    <row r="9" spans="1:14" s="7" customFormat="1" ht="16.5" thickBot="1">
      <c r="A9" s="219"/>
      <c r="B9" s="220"/>
      <c r="C9" s="3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5" t="s">
        <v>11</v>
      </c>
      <c r="L9" s="204"/>
      <c r="M9" s="206"/>
      <c r="N9" s="6"/>
    </row>
    <row r="10" spans="1:13" ht="16.5" thickTop="1">
      <c r="A10" s="9">
        <v>1</v>
      </c>
      <c r="B10" s="15" t="s">
        <v>12</v>
      </c>
      <c r="C10" s="16">
        <v>20561.361607</v>
      </c>
      <c r="D10" s="17">
        <v>3.47998</v>
      </c>
      <c r="E10" s="17">
        <v>0</v>
      </c>
      <c r="F10" s="18">
        <v>0</v>
      </c>
      <c r="G10" s="17">
        <v>432887.595904</v>
      </c>
      <c r="H10" s="17">
        <v>67852.582319</v>
      </c>
      <c r="I10" s="17">
        <v>292570.761646</v>
      </c>
      <c r="J10" s="17">
        <v>0</v>
      </c>
      <c r="K10" s="19">
        <v>36</v>
      </c>
      <c r="L10" s="20">
        <v>714106.220481</v>
      </c>
      <c r="M10" s="21">
        <v>1528018.001937</v>
      </c>
    </row>
    <row r="11" spans="1:13" ht="15.75">
      <c r="A11" s="10">
        <v>2</v>
      </c>
      <c r="B11" s="22" t="s">
        <v>13</v>
      </c>
      <c r="C11" s="23">
        <v>309570.14927</v>
      </c>
      <c r="D11" s="24">
        <v>1.65</v>
      </c>
      <c r="E11" s="24">
        <v>0</v>
      </c>
      <c r="F11" s="25">
        <v>0</v>
      </c>
      <c r="G11" s="24">
        <v>135906.296061</v>
      </c>
      <c r="H11" s="24">
        <v>43005.411866</v>
      </c>
      <c r="I11" s="24">
        <v>612835.055587</v>
      </c>
      <c r="J11" s="24">
        <v>0</v>
      </c>
      <c r="K11" s="26">
        <v>0</v>
      </c>
      <c r="L11" s="27">
        <v>0</v>
      </c>
      <c r="M11" s="28">
        <v>1101318.562784</v>
      </c>
    </row>
    <row r="12" spans="1:13" ht="15.75">
      <c r="A12" s="10">
        <v>3</v>
      </c>
      <c r="B12" s="22" t="s">
        <v>14</v>
      </c>
      <c r="C12" s="23">
        <v>29263.152921</v>
      </c>
      <c r="D12" s="24">
        <v>0.99</v>
      </c>
      <c r="E12" s="24">
        <v>0</v>
      </c>
      <c r="F12" s="25">
        <v>0</v>
      </c>
      <c r="G12" s="24">
        <v>325010.369724</v>
      </c>
      <c r="H12" s="24">
        <v>101278.615102</v>
      </c>
      <c r="I12" s="24">
        <v>1583145.054608</v>
      </c>
      <c r="J12" s="24">
        <v>0</v>
      </c>
      <c r="K12" s="26">
        <v>0</v>
      </c>
      <c r="L12" s="27">
        <v>87254.19651</v>
      </c>
      <c r="M12" s="28">
        <v>2125952.378865</v>
      </c>
    </row>
    <row r="13" spans="1:13" ht="15.75">
      <c r="A13" s="10">
        <v>4</v>
      </c>
      <c r="B13" s="22" t="s">
        <v>15</v>
      </c>
      <c r="C13" s="23">
        <v>32439.812007</v>
      </c>
      <c r="D13" s="24">
        <v>0</v>
      </c>
      <c r="E13" s="29">
        <v>0</v>
      </c>
      <c r="F13" s="30">
        <v>0</v>
      </c>
      <c r="G13" s="24">
        <v>576031.479603</v>
      </c>
      <c r="H13" s="24">
        <v>34382.421888</v>
      </c>
      <c r="I13" s="24">
        <v>1032406.99603</v>
      </c>
      <c r="J13" s="24">
        <v>0</v>
      </c>
      <c r="K13" s="26">
        <v>2.18</v>
      </c>
      <c r="L13" s="27">
        <v>966216.527057</v>
      </c>
      <c r="M13" s="28">
        <v>2641479.416585</v>
      </c>
    </row>
    <row r="14" spans="1:13" ht="15.75">
      <c r="A14" s="10">
        <v>5</v>
      </c>
      <c r="B14" s="22" t="s">
        <v>16</v>
      </c>
      <c r="C14" s="23">
        <v>7497.282511</v>
      </c>
      <c r="D14" s="24">
        <v>0</v>
      </c>
      <c r="E14" s="24">
        <v>0</v>
      </c>
      <c r="F14" s="25">
        <v>0</v>
      </c>
      <c r="G14" s="24">
        <v>215325.395503</v>
      </c>
      <c r="H14" s="24">
        <v>12052.268625</v>
      </c>
      <c r="I14" s="24">
        <v>300066.821639</v>
      </c>
      <c r="J14" s="24">
        <v>0</v>
      </c>
      <c r="K14" s="26">
        <v>0</v>
      </c>
      <c r="L14" s="27">
        <v>102919.878393</v>
      </c>
      <c r="M14" s="28">
        <v>637861.6466709999</v>
      </c>
    </row>
    <row r="15" spans="1:13" ht="15.75">
      <c r="A15" s="10">
        <v>6</v>
      </c>
      <c r="B15" s="22" t="s">
        <v>17</v>
      </c>
      <c r="C15" s="23">
        <v>41943.983912</v>
      </c>
      <c r="D15" s="24">
        <v>0</v>
      </c>
      <c r="E15" s="24">
        <v>49.687791</v>
      </c>
      <c r="F15" s="25">
        <v>0</v>
      </c>
      <c r="G15" s="24">
        <v>50105.991293</v>
      </c>
      <c r="H15" s="24">
        <v>25064.428512</v>
      </c>
      <c r="I15" s="24">
        <v>141851.660474</v>
      </c>
      <c r="J15" s="24">
        <v>0</v>
      </c>
      <c r="K15" s="26">
        <v>1037.287747</v>
      </c>
      <c r="L15" s="27">
        <v>1706101.15463</v>
      </c>
      <c r="M15" s="28">
        <v>1966154.194359</v>
      </c>
    </row>
    <row r="16" spans="1:13" ht="15.75">
      <c r="A16" s="10">
        <v>7</v>
      </c>
      <c r="B16" s="22" t="s">
        <v>18</v>
      </c>
      <c r="C16" s="23">
        <v>39856.755592</v>
      </c>
      <c r="D16" s="24">
        <v>2.475</v>
      </c>
      <c r="E16" s="24">
        <v>0</v>
      </c>
      <c r="F16" s="25">
        <v>0</v>
      </c>
      <c r="G16" s="24">
        <v>134975.04224</v>
      </c>
      <c r="H16" s="24">
        <v>20641.268607</v>
      </c>
      <c r="I16" s="24">
        <v>436646.899159</v>
      </c>
      <c r="J16" s="24">
        <v>0</v>
      </c>
      <c r="K16" s="26">
        <v>10.1898</v>
      </c>
      <c r="L16" s="27">
        <v>1332636.03381</v>
      </c>
      <c r="M16" s="28">
        <v>1964768.664208</v>
      </c>
    </row>
    <row r="17" spans="1:13" ht="15.75">
      <c r="A17" s="10">
        <v>8</v>
      </c>
      <c r="B17" s="22" t="s">
        <v>19</v>
      </c>
      <c r="C17" s="23">
        <v>123927.179629</v>
      </c>
      <c r="D17" s="24">
        <v>0</v>
      </c>
      <c r="E17" s="24">
        <v>0</v>
      </c>
      <c r="F17" s="25">
        <v>0</v>
      </c>
      <c r="G17" s="24">
        <v>32330.442706</v>
      </c>
      <c r="H17" s="24">
        <v>2592.114959</v>
      </c>
      <c r="I17" s="24">
        <v>18744.879891</v>
      </c>
      <c r="J17" s="24">
        <v>0</v>
      </c>
      <c r="K17" s="26">
        <v>2.18</v>
      </c>
      <c r="L17" s="27">
        <v>840820.516078</v>
      </c>
      <c r="M17" s="28">
        <v>1018417.313263</v>
      </c>
    </row>
    <row r="18" spans="1:13" ht="15.75">
      <c r="A18" s="10">
        <v>9</v>
      </c>
      <c r="B18" s="22" t="s">
        <v>20</v>
      </c>
      <c r="C18" s="23">
        <v>285034.421506</v>
      </c>
      <c r="D18" s="24">
        <v>30.793</v>
      </c>
      <c r="E18" s="24">
        <v>0</v>
      </c>
      <c r="F18" s="25">
        <v>2569.69712</v>
      </c>
      <c r="G18" s="24">
        <v>36399.448727</v>
      </c>
      <c r="H18" s="24">
        <v>13910.81107</v>
      </c>
      <c r="I18" s="24">
        <v>122615.789575</v>
      </c>
      <c r="J18" s="24">
        <v>2.12992</v>
      </c>
      <c r="K18" s="26">
        <v>30560.524801</v>
      </c>
      <c r="L18" s="27">
        <v>210014.502281</v>
      </c>
      <c r="M18" s="28">
        <v>701138.118</v>
      </c>
    </row>
    <row r="19" spans="1:13" ht="15.75">
      <c r="A19" s="10">
        <v>10</v>
      </c>
      <c r="B19" s="22" t="s">
        <v>21</v>
      </c>
      <c r="C19" s="23">
        <v>45010.073392</v>
      </c>
      <c r="D19" s="24">
        <v>0</v>
      </c>
      <c r="E19" s="24">
        <v>0</v>
      </c>
      <c r="F19" s="25">
        <v>0</v>
      </c>
      <c r="G19" s="24">
        <v>45520.310161</v>
      </c>
      <c r="H19" s="24">
        <v>0</v>
      </c>
      <c r="I19" s="24">
        <v>3351.726925</v>
      </c>
      <c r="J19" s="24">
        <v>0</v>
      </c>
      <c r="K19" s="26">
        <v>0</v>
      </c>
      <c r="L19" s="27">
        <v>40970.076104</v>
      </c>
      <c r="M19" s="28">
        <v>134852.186582</v>
      </c>
    </row>
    <row r="20" spans="1:13" ht="15.75">
      <c r="A20" s="10">
        <v>11</v>
      </c>
      <c r="B20" s="22" t="s">
        <v>22</v>
      </c>
      <c r="C20" s="23">
        <v>11245.58185</v>
      </c>
      <c r="D20" s="24">
        <v>0</v>
      </c>
      <c r="E20" s="24">
        <v>0</v>
      </c>
      <c r="F20" s="25">
        <v>0</v>
      </c>
      <c r="G20" s="24">
        <v>58.714052</v>
      </c>
      <c r="H20" s="24">
        <v>1224.92689</v>
      </c>
      <c r="I20" s="24">
        <v>12815.065282</v>
      </c>
      <c r="J20" s="24">
        <v>0</v>
      </c>
      <c r="K20" s="26">
        <v>0</v>
      </c>
      <c r="L20" s="27">
        <v>80017.781976</v>
      </c>
      <c r="M20" s="28">
        <v>105362.07005</v>
      </c>
    </row>
    <row r="21" spans="1:13" ht="15.75">
      <c r="A21" s="10">
        <v>12</v>
      </c>
      <c r="B21" s="22" t="s">
        <v>23</v>
      </c>
      <c r="C21" s="23">
        <v>1452.190895</v>
      </c>
      <c r="D21" s="24">
        <v>0</v>
      </c>
      <c r="E21" s="24">
        <v>0</v>
      </c>
      <c r="F21" s="25">
        <v>0</v>
      </c>
      <c r="G21" s="24">
        <v>121930.083143</v>
      </c>
      <c r="H21" s="24">
        <v>48767.599388</v>
      </c>
      <c r="I21" s="24">
        <v>901689.833029</v>
      </c>
      <c r="J21" s="24">
        <v>0</v>
      </c>
      <c r="K21" s="26">
        <v>0</v>
      </c>
      <c r="L21" s="27">
        <v>999282.559111</v>
      </c>
      <c r="M21" s="28">
        <v>2073122.265566</v>
      </c>
    </row>
    <row r="22" spans="1:13" ht="15.75">
      <c r="A22" s="10">
        <v>13</v>
      </c>
      <c r="B22" s="22" t="s">
        <v>24</v>
      </c>
      <c r="C22" s="23">
        <v>81894.468144</v>
      </c>
      <c r="D22" s="24">
        <v>0.33</v>
      </c>
      <c r="E22" s="24">
        <v>0</v>
      </c>
      <c r="F22" s="25">
        <v>0</v>
      </c>
      <c r="G22" s="24">
        <v>74519.252036</v>
      </c>
      <c r="H22" s="24">
        <v>1561.62194</v>
      </c>
      <c r="I22" s="24">
        <v>5488.337828</v>
      </c>
      <c r="J22" s="24">
        <v>0</v>
      </c>
      <c r="K22" s="26">
        <v>11.38506</v>
      </c>
      <c r="L22" s="27">
        <v>143176.64079</v>
      </c>
      <c r="M22" s="28">
        <v>306652.03579800006</v>
      </c>
    </row>
    <row r="23" spans="1:13" ht="15.75">
      <c r="A23" s="10">
        <v>14</v>
      </c>
      <c r="B23" s="22" t="s">
        <v>25</v>
      </c>
      <c r="C23" s="23">
        <v>3258.470754</v>
      </c>
      <c r="D23" s="24">
        <v>0</v>
      </c>
      <c r="E23" s="24">
        <v>0</v>
      </c>
      <c r="F23" s="25">
        <v>0</v>
      </c>
      <c r="G23" s="24">
        <v>14225.285383</v>
      </c>
      <c r="H23" s="24">
        <v>16598.733772</v>
      </c>
      <c r="I23" s="24">
        <v>1110.068501</v>
      </c>
      <c r="J23" s="24">
        <v>0</v>
      </c>
      <c r="K23" s="26">
        <v>0</v>
      </c>
      <c r="L23" s="27">
        <v>24277.144225</v>
      </c>
      <c r="M23" s="28">
        <v>59469.702634999994</v>
      </c>
    </row>
    <row r="24" spans="1:13" ht="15.75">
      <c r="A24" s="10">
        <v>15</v>
      </c>
      <c r="B24" s="22" t="s">
        <v>26</v>
      </c>
      <c r="C24" s="23">
        <v>294990.946686</v>
      </c>
      <c r="D24" s="24">
        <v>2.975</v>
      </c>
      <c r="E24" s="24">
        <v>39.574012</v>
      </c>
      <c r="F24" s="25">
        <v>0</v>
      </c>
      <c r="G24" s="24">
        <v>45765.056774</v>
      </c>
      <c r="H24" s="24">
        <v>40856.809012</v>
      </c>
      <c r="I24" s="24">
        <v>47386.54113</v>
      </c>
      <c r="J24" s="24">
        <v>0</v>
      </c>
      <c r="K24" s="26">
        <v>1778.636896</v>
      </c>
      <c r="L24" s="27">
        <v>38225.876402</v>
      </c>
      <c r="M24" s="28">
        <v>469046.41591199994</v>
      </c>
    </row>
    <row r="25" spans="1:13" ht="15.75">
      <c r="A25" s="10">
        <v>16</v>
      </c>
      <c r="B25" s="22" t="s">
        <v>27</v>
      </c>
      <c r="C25" s="23">
        <v>35698.042106</v>
      </c>
      <c r="D25" s="24">
        <v>0</v>
      </c>
      <c r="E25" s="24">
        <v>0</v>
      </c>
      <c r="F25" s="25">
        <v>0</v>
      </c>
      <c r="G25" s="24">
        <v>8353.421901</v>
      </c>
      <c r="H25" s="24">
        <v>428.514485</v>
      </c>
      <c r="I25" s="24">
        <v>6969.62096</v>
      </c>
      <c r="J25" s="24">
        <v>0</v>
      </c>
      <c r="K25" s="26">
        <v>34.3226</v>
      </c>
      <c r="L25" s="27">
        <v>178817.334756</v>
      </c>
      <c r="M25" s="28">
        <v>230301.256808</v>
      </c>
    </row>
    <row r="26" spans="1:13" ht="15.75">
      <c r="A26" s="10">
        <v>17</v>
      </c>
      <c r="B26" s="22" t="s">
        <v>28</v>
      </c>
      <c r="C26" s="23">
        <v>65717.262701</v>
      </c>
      <c r="D26" s="24">
        <v>0</v>
      </c>
      <c r="E26" s="24">
        <v>0</v>
      </c>
      <c r="F26" s="25">
        <v>0</v>
      </c>
      <c r="G26" s="24">
        <v>3560.81127</v>
      </c>
      <c r="H26" s="24">
        <v>6716.423702</v>
      </c>
      <c r="I26" s="24">
        <v>3336.002329</v>
      </c>
      <c r="J26" s="24">
        <v>0</v>
      </c>
      <c r="K26" s="26">
        <v>0</v>
      </c>
      <c r="L26" s="27">
        <v>23692.614272</v>
      </c>
      <c r="M26" s="28">
        <v>103023.11427399999</v>
      </c>
    </row>
    <row r="27" spans="1:13" ht="15.75">
      <c r="A27" s="10">
        <v>18</v>
      </c>
      <c r="B27" s="22" t="s">
        <v>29</v>
      </c>
      <c r="C27" s="23">
        <v>9339.218837</v>
      </c>
      <c r="D27" s="24">
        <v>0</v>
      </c>
      <c r="E27" s="24">
        <v>0</v>
      </c>
      <c r="F27" s="25">
        <v>0</v>
      </c>
      <c r="G27" s="24">
        <v>18777.597561</v>
      </c>
      <c r="H27" s="24">
        <v>11126.448524</v>
      </c>
      <c r="I27" s="24">
        <v>457842.076484</v>
      </c>
      <c r="J27" s="24">
        <v>0</v>
      </c>
      <c r="K27" s="26">
        <v>0</v>
      </c>
      <c r="L27" s="27">
        <v>665782.454976</v>
      </c>
      <c r="M27" s="28">
        <v>1162867.796382</v>
      </c>
    </row>
    <row r="28" spans="1:13" ht="15.75">
      <c r="A28" s="10">
        <v>19</v>
      </c>
      <c r="B28" s="22" t="s">
        <v>30</v>
      </c>
      <c r="C28" s="23">
        <v>4842.095818</v>
      </c>
      <c r="D28" s="24">
        <v>3.3</v>
      </c>
      <c r="E28" s="24">
        <v>0</v>
      </c>
      <c r="F28" s="25">
        <v>0</v>
      </c>
      <c r="G28" s="24">
        <v>6.963967</v>
      </c>
      <c r="H28" s="24">
        <v>0</v>
      </c>
      <c r="I28" s="24">
        <v>0</v>
      </c>
      <c r="J28" s="24">
        <v>0</v>
      </c>
      <c r="K28" s="26">
        <v>0</v>
      </c>
      <c r="L28" s="27">
        <v>4179.718537</v>
      </c>
      <c r="M28" s="28">
        <v>9032.078322</v>
      </c>
    </row>
    <row r="29" spans="1:13" ht="15.75">
      <c r="A29" s="10">
        <v>20</v>
      </c>
      <c r="B29" s="22" t="s">
        <v>31</v>
      </c>
      <c r="C29" s="23">
        <v>2101.015388</v>
      </c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4">
        <v>0</v>
      </c>
      <c r="J29" s="24">
        <v>0</v>
      </c>
      <c r="K29" s="26">
        <v>238.75412</v>
      </c>
      <c r="L29" s="27">
        <v>4383.175873</v>
      </c>
      <c r="M29" s="28">
        <v>6722.9453809999995</v>
      </c>
    </row>
    <row r="30" spans="1:13" ht="15.75">
      <c r="A30" s="10">
        <v>21</v>
      </c>
      <c r="B30" s="22" t="s">
        <v>32</v>
      </c>
      <c r="C30" s="23">
        <v>80704.293184</v>
      </c>
      <c r="D30" s="24">
        <v>0.656</v>
      </c>
      <c r="E30" s="24">
        <v>10.113779</v>
      </c>
      <c r="F30" s="25">
        <v>0</v>
      </c>
      <c r="G30" s="24">
        <v>0</v>
      </c>
      <c r="H30" s="24">
        <v>0</v>
      </c>
      <c r="I30" s="24">
        <v>0</v>
      </c>
      <c r="J30" s="24">
        <v>3.13792</v>
      </c>
      <c r="K30" s="26">
        <v>0</v>
      </c>
      <c r="L30" s="27">
        <v>0</v>
      </c>
      <c r="M30" s="28">
        <v>80718.200883</v>
      </c>
    </row>
    <row r="31" spans="1:13" ht="15.75">
      <c r="A31" s="10">
        <v>22</v>
      </c>
      <c r="B31" s="22" t="s">
        <v>33</v>
      </c>
      <c r="C31" s="23">
        <v>2775.874337</v>
      </c>
      <c r="D31" s="24">
        <v>1.32</v>
      </c>
      <c r="E31" s="24">
        <v>0</v>
      </c>
      <c r="F31" s="25">
        <v>0</v>
      </c>
      <c r="G31" s="24">
        <v>0</v>
      </c>
      <c r="H31" s="24">
        <v>0</v>
      </c>
      <c r="I31" s="24">
        <v>0</v>
      </c>
      <c r="J31" s="24">
        <v>0</v>
      </c>
      <c r="K31" s="26">
        <v>0</v>
      </c>
      <c r="L31" s="27">
        <v>2139.557145</v>
      </c>
      <c r="M31" s="28">
        <v>4916.751482000001</v>
      </c>
    </row>
    <row r="32" spans="1:13" ht="15.75">
      <c r="A32" s="10">
        <v>23</v>
      </c>
      <c r="B32" s="22" t="s">
        <v>34</v>
      </c>
      <c r="C32" s="23">
        <v>2070.926163</v>
      </c>
      <c r="D32" s="24">
        <v>0.8225</v>
      </c>
      <c r="E32" s="24">
        <v>0</v>
      </c>
      <c r="F32" s="25">
        <v>0</v>
      </c>
      <c r="G32" s="24">
        <v>9231.973901</v>
      </c>
      <c r="H32" s="24">
        <v>0</v>
      </c>
      <c r="I32" s="24">
        <v>0</v>
      </c>
      <c r="J32" s="24">
        <v>20</v>
      </c>
      <c r="K32" s="26">
        <v>2.085864</v>
      </c>
      <c r="L32" s="27">
        <v>17430.593433</v>
      </c>
      <c r="M32" s="28">
        <v>28756.401861</v>
      </c>
    </row>
    <row r="33" spans="1:13" ht="15.75">
      <c r="A33" s="10">
        <v>24</v>
      </c>
      <c r="B33" s="22" t="s">
        <v>35</v>
      </c>
      <c r="C33" s="23">
        <v>429.758125</v>
      </c>
      <c r="D33" s="24">
        <v>0.33</v>
      </c>
      <c r="E33" s="24">
        <v>0</v>
      </c>
      <c r="F33" s="25">
        <v>0</v>
      </c>
      <c r="G33" s="24">
        <v>0</v>
      </c>
      <c r="H33" s="24">
        <v>0</v>
      </c>
      <c r="I33" s="24">
        <v>0</v>
      </c>
      <c r="J33" s="24">
        <v>0</v>
      </c>
      <c r="K33" s="26">
        <v>0</v>
      </c>
      <c r="L33" s="27">
        <v>0</v>
      </c>
      <c r="M33" s="28">
        <v>430.088125</v>
      </c>
    </row>
    <row r="34" spans="1:13" ht="15.75">
      <c r="A34" s="10">
        <v>25</v>
      </c>
      <c r="B34" s="22" t="s">
        <v>36</v>
      </c>
      <c r="C34" s="23">
        <v>3859.333504</v>
      </c>
      <c r="D34" s="24">
        <v>12.729</v>
      </c>
      <c r="E34" s="24">
        <v>0</v>
      </c>
      <c r="F34" s="25">
        <v>0</v>
      </c>
      <c r="G34" s="24">
        <v>0</v>
      </c>
      <c r="H34" s="24">
        <v>0</v>
      </c>
      <c r="I34" s="24">
        <v>0</v>
      </c>
      <c r="J34" s="24">
        <v>3.603972</v>
      </c>
      <c r="K34" s="26">
        <v>0</v>
      </c>
      <c r="L34" s="27">
        <v>5391.165342</v>
      </c>
      <c r="M34" s="28">
        <v>9266.831818</v>
      </c>
    </row>
    <row r="35" spans="1:13" ht="15.75">
      <c r="A35" s="10">
        <v>26</v>
      </c>
      <c r="B35" s="22" t="s">
        <v>37</v>
      </c>
      <c r="C35" s="23">
        <v>939.452521</v>
      </c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4">
        <v>0</v>
      </c>
      <c r="J35" s="24">
        <v>0</v>
      </c>
      <c r="K35" s="26">
        <v>0</v>
      </c>
      <c r="L35" s="27">
        <v>0</v>
      </c>
      <c r="M35" s="28">
        <v>939.452521</v>
      </c>
    </row>
    <row r="36" spans="1:13" ht="15.75">
      <c r="A36" s="10">
        <v>27</v>
      </c>
      <c r="B36" s="22" t="s">
        <v>38</v>
      </c>
      <c r="C36" s="23">
        <v>4757.691811</v>
      </c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4">
        <v>0</v>
      </c>
      <c r="J36" s="24">
        <v>0</v>
      </c>
      <c r="K36" s="26">
        <v>0</v>
      </c>
      <c r="L36" s="27">
        <v>9.4966</v>
      </c>
      <c r="M36" s="28">
        <v>4767.188411</v>
      </c>
    </row>
    <row r="37" spans="1:13" ht="15.75">
      <c r="A37" s="10">
        <v>28</v>
      </c>
      <c r="B37" s="22" t="s">
        <v>39</v>
      </c>
      <c r="C37" s="23">
        <v>2025.832578</v>
      </c>
      <c r="D37" s="24">
        <v>2.4975</v>
      </c>
      <c r="E37" s="24">
        <v>0</v>
      </c>
      <c r="F37" s="25">
        <v>0</v>
      </c>
      <c r="G37" s="24">
        <v>0</v>
      </c>
      <c r="H37" s="24">
        <v>0</v>
      </c>
      <c r="I37" s="24">
        <v>0</v>
      </c>
      <c r="J37" s="24">
        <v>0</v>
      </c>
      <c r="K37" s="26">
        <v>0</v>
      </c>
      <c r="L37" s="27">
        <v>401.862256</v>
      </c>
      <c r="M37" s="28">
        <v>2430.192334</v>
      </c>
    </row>
    <row r="38" spans="1:13" ht="15.75">
      <c r="A38" s="10">
        <v>29</v>
      </c>
      <c r="B38" s="22" t="s">
        <v>40</v>
      </c>
      <c r="C38" s="23">
        <v>765.815038</v>
      </c>
      <c r="D38" s="24">
        <v>0</v>
      </c>
      <c r="E38" s="24">
        <v>0</v>
      </c>
      <c r="F38" s="25">
        <v>0</v>
      </c>
      <c r="G38" s="24">
        <v>774.273041</v>
      </c>
      <c r="H38" s="24">
        <v>82.070015</v>
      </c>
      <c r="I38" s="24">
        <v>0</v>
      </c>
      <c r="J38" s="24">
        <v>0</v>
      </c>
      <c r="K38" s="26">
        <v>0</v>
      </c>
      <c r="L38" s="27">
        <v>4028.180604</v>
      </c>
      <c r="M38" s="28">
        <v>5650.3386980000005</v>
      </c>
    </row>
    <row r="39" spans="1:13" ht="15.75">
      <c r="A39" s="10">
        <v>30</v>
      </c>
      <c r="B39" s="22" t="s">
        <v>41</v>
      </c>
      <c r="C39" s="23">
        <v>2364.560582</v>
      </c>
      <c r="D39" s="24">
        <v>2.31</v>
      </c>
      <c r="E39" s="24">
        <v>0</v>
      </c>
      <c r="F39" s="25">
        <v>0</v>
      </c>
      <c r="G39" s="24">
        <v>0</v>
      </c>
      <c r="H39" s="24">
        <v>0</v>
      </c>
      <c r="I39" s="24">
        <v>0</v>
      </c>
      <c r="J39" s="24">
        <v>0</v>
      </c>
      <c r="K39" s="26">
        <v>0</v>
      </c>
      <c r="L39" s="27">
        <v>0</v>
      </c>
      <c r="M39" s="28">
        <v>2366.870582</v>
      </c>
    </row>
    <row r="40" spans="1:13" ht="15.75">
      <c r="A40" s="10">
        <v>31</v>
      </c>
      <c r="B40" s="22" t="s">
        <v>42</v>
      </c>
      <c r="C40" s="23">
        <v>80542.629568</v>
      </c>
      <c r="D40" s="24">
        <v>0</v>
      </c>
      <c r="E40" s="24">
        <v>0</v>
      </c>
      <c r="F40" s="25">
        <v>0</v>
      </c>
      <c r="G40" s="24">
        <v>32301.907669</v>
      </c>
      <c r="H40" s="24">
        <v>1757.356299</v>
      </c>
      <c r="I40" s="24">
        <v>1794.707687</v>
      </c>
      <c r="J40" s="24">
        <v>0</v>
      </c>
      <c r="K40" s="26">
        <v>2013.165576</v>
      </c>
      <c r="L40" s="27">
        <v>372563.299518</v>
      </c>
      <c r="M40" s="28">
        <v>490973.066317</v>
      </c>
    </row>
    <row r="41" spans="1:13" ht="15.75">
      <c r="A41" s="10">
        <v>32</v>
      </c>
      <c r="B41" s="22" t="s">
        <v>64</v>
      </c>
      <c r="C41" s="23">
        <v>0</v>
      </c>
      <c r="D41" s="24">
        <v>0</v>
      </c>
      <c r="E41" s="24">
        <v>0</v>
      </c>
      <c r="F41" s="25">
        <v>0</v>
      </c>
      <c r="G41" s="24">
        <v>18847.819569</v>
      </c>
      <c r="H41" s="24">
        <v>292.561212</v>
      </c>
      <c r="I41" s="24">
        <v>61274.39609</v>
      </c>
      <c r="J41" s="24">
        <v>0</v>
      </c>
      <c r="K41" s="26">
        <v>0</v>
      </c>
      <c r="L41" s="27">
        <v>2460107.209642</v>
      </c>
      <c r="M41" s="28">
        <v>2540521.986513</v>
      </c>
    </row>
    <row r="42" spans="1:13" ht="15.75">
      <c r="A42" s="10">
        <v>33</v>
      </c>
      <c r="B42" s="22" t="s">
        <v>44</v>
      </c>
      <c r="C42" s="23">
        <v>123767.467353</v>
      </c>
      <c r="D42" s="24">
        <v>0</v>
      </c>
      <c r="E42" s="24">
        <v>0</v>
      </c>
      <c r="F42" s="25">
        <v>0</v>
      </c>
      <c r="G42" s="24">
        <v>7.775854</v>
      </c>
      <c r="H42" s="24">
        <v>0</v>
      </c>
      <c r="I42" s="24">
        <v>0</v>
      </c>
      <c r="J42" s="24">
        <v>0</v>
      </c>
      <c r="K42" s="26">
        <v>0</v>
      </c>
      <c r="L42" s="27">
        <v>12570.878568</v>
      </c>
      <c r="M42" s="28">
        <v>136346.121775</v>
      </c>
    </row>
    <row r="43" spans="1:13" ht="16.5" thickBot="1">
      <c r="A43" s="12">
        <v>34</v>
      </c>
      <c r="B43" s="13" t="s">
        <v>65</v>
      </c>
      <c r="C43" s="31">
        <v>49312.365676</v>
      </c>
      <c r="D43" s="32">
        <v>0</v>
      </c>
      <c r="E43" s="32">
        <v>0</v>
      </c>
      <c r="F43" s="33">
        <v>0</v>
      </c>
      <c r="G43" s="32">
        <v>24637.551681</v>
      </c>
      <c r="H43" s="32">
        <v>414.201169</v>
      </c>
      <c r="I43" s="32">
        <v>43073.748494</v>
      </c>
      <c r="J43" s="32">
        <v>0</v>
      </c>
      <c r="K43" s="34">
        <v>0</v>
      </c>
      <c r="L43" s="35">
        <v>93937.18165</v>
      </c>
      <c r="M43" s="36">
        <v>211375.04867</v>
      </c>
    </row>
    <row r="44" spans="1:14" ht="17.25" thickBot="1" thickTop="1">
      <c r="A44" s="215" t="s">
        <v>46</v>
      </c>
      <c r="B44" s="216"/>
      <c r="C44" s="37">
        <v>1799959.465966</v>
      </c>
      <c r="D44" s="37">
        <v>66.65798</v>
      </c>
      <c r="E44" s="37">
        <v>99.375582</v>
      </c>
      <c r="F44" s="38">
        <v>2569.69712</v>
      </c>
      <c r="G44" s="37">
        <v>2357490.859724</v>
      </c>
      <c r="H44" s="37">
        <v>450607.189356</v>
      </c>
      <c r="I44" s="37">
        <v>6087016.043348</v>
      </c>
      <c r="J44" s="37">
        <v>28.871812</v>
      </c>
      <c r="K44" s="37">
        <v>35726.712464</v>
      </c>
      <c r="L44" s="14">
        <v>11131453.83102</v>
      </c>
      <c r="M44" s="39">
        <v>21865018.704372</v>
      </c>
      <c r="N44" s="99"/>
    </row>
    <row r="45" spans="1:14" ht="17.25" thickBot="1" thickTop="1">
      <c r="A45" s="215" t="s">
        <v>51</v>
      </c>
      <c r="B45" s="216"/>
      <c r="C45" s="37">
        <v>1982138.873754</v>
      </c>
      <c r="D45" s="37">
        <v>129.257</v>
      </c>
      <c r="E45" s="37">
        <v>397.274628</v>
      </c>
      <c r="F45" s="38">
        <v>1049.95248</v>
      </c>
      <c r="G45" s="37">
        <v>3429747.627844</v>
      </c>
      <c r="H45" s="37">
        <v>708500.361952</v>
      </c>
      <c r="I45" s="37">
        <v>6769584.273718</v>
      </c>
      <c r="J45" s="37">
        <v>454.711314</v>
      </c>
      <c r="K45" s="37">
        <v>10075.107828</v>
      </c>
      <c r="L45" s="14">
        <v>11169550.983614</v>
      </c>
      <c r="M45" s="39">
        <v>24071628.424132</v>
      </c>
      <c r="N45" s="97"/>
    </row>
    <row r="46" s="1" customFormat="1" ht="13.5" thickTop="1">
      <c r="F46" s="92"/>
    </row>
    <row r="47" spans="1:6" s="1" customFormat="1" ht="12.75">
      <c r="A47" s="96" t="s">
        <v>52</v>
      </c>
      <c r="B47" s="96" t="s">
        <v>53</v>
      </c>
      <c r="F47" s="92"/>
    </row>
    <row r="48" spans="1:6" s="1" customFormat="1" ht="12.75">
      <c r="A48" s="96" t="s">
        <v>54</v>
      </c>
      <c r="B48" s="96" t="s">
        <v>55</v>
      </c>
      <c r="F48" s="92"/>
    </row>
    <row r="49" spans="1:6" s="1" customFormat="1" ht="12.75">
      <c r="A49" s="96"/>
      <c r="B49" s="96"/>
      <c r="F49" s="92"/>
    </row>
    <row r="50" spans="1:6" s="1" customFormat="1" ht="12.75">
      <c r="A50" s="96"/>
      <c r="B50" s="96" t="s">
        <v>56</v>
      </c>
      <c r="F50" s="92"/>
    </row>
    <row r="51" s="1" customFormat="1" ht="12.75">
      <c r="F51" s="92"/>
    </row>
    <row r="52" s="1" customFormat="1" ht="12.75">
      <c r="F52" s="92"/>
    </row>
    <row r="53" s="1" customFormat="1" ht="12.75">
      <c r="F53" s="92"/>
    </row>
    <row r="54" s="1" customFormat="1" ht="12.75">
      <c r="F54" s="92"/>
    </row>
    <row r="55" spans="1:13" s="1" customFormat="1" ht="20.25">
      <c r="A55" s="214" t="s">
        <v>57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s="1" customFormat="1" ht="20.25">
      <c r="A56" s="214" t="s">
        <v>58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1:13" s="1" customFormat="1" ht="20.25">
      <c r="A57" s="93"/>
      <c r="B57" s="93"/>
      <c r="C57" s="93"/>
      <c r="D57" s="93"/>
      <c r="E57" s="93"/>
      <c r="F57" s="94" t="s">
        <v>48</v>
      </c>
      <c r="G57" s="221" t="s">
        <v>62</v>
      </c>
      <c r="H57" s="93" t="s">
        <v>59</v>
      </c>
      <c r="I57" s="93"/>
      <c r="J57" s="93"/>
      <c r="K57" s="93"/>
      <c r="L57" s="93"/>
      <c r="M57" s="222"/>
    </row>
    <row r="58" spans="6:13" s="1" customFormat="1" ht="12.75">
      <c r="F58" s="92"/>
      <c r="M58" s="223"/>
    </row>
    <row r="59" spans="1:13" s="1" customFormat="1" ht="16.5" thickBot="1">
      <c r="A59" s="224"/>
      <c r="B59" s="225"/>
      <c r="C59" s="226"/>
      <c r="D59" s="226"/>
      <c r="E59" s="226"/>
      <c r="F59" s="226"/>
      <c r="G59" s="226"/>
      <c r="H59" s="226"/>
      <c r="I59" s="226"/>
      <c r="J59" s="226"/>
      <c r="K59" s="226"/>
      <c r="L59" s="225"/>
      <c r="M59" s="224"/>
    </row>
    <row r="60" spans="1:13" s="2" customFormat="1" ht="16.5" thickTop="1">
      <c r="A60" s="209" t="s">
        <v>1</v>
      </c>
      <c r="B60" s="210"/>
      <c r="C60" s="213" t="s">
        <v>60</v>
      </c>
      <c r="D60" s="213"/>
      <c r="E60" s="213"/>
      <c r="F60" s="213"/>
      <c r="G60" s="213"/>
      <c r="H60" s="213"/>
      <c r="I60" s="213"/>
      <c r="J60" s="213"/>
      <c r="K60" s="213"/>
      <c r="L60" s="203" t="s">
        <v>2</v>
      </c>
      <c r="M60" s="205" t="s">
        <v>0</v>
      </c>
    </row>
    <row r="61" spans="1:14" s="7" customFormat="1" ht="16.5" thickBot="1">
      <c r="A61" s="211"/>
      <c r="B61" s="212"/>
      <c r="C61" s="3" t="s">
        <v>3</v>
      </c>
      <c r="D61" s="4" t="s">
        <v>4</v>
      </c>
      <c r="E61" s="4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5" t="s">
        <v>11</v>
      </c>
      <c r="L61" s="204"/>
      <c r="M61" s="206"/>
      <c r="N61" s="6"/>
    </row>
    <row r="62" spans="1:13" ht="13.5" thickTop="1">
      <c r="A62" s="9">
        <v>1</v>
      </c>
      <c r="B62" s="15" t="s">
        <v>12</v>
      </c>
      <c r="C62" s="40">
        <v>1.1423235909351521</v>
      </c>
      <c r="D62" s="41">
        <v>5.22065025072767</v>
      </c>
      <c r="E62" s="41">
        <v>0</v>
      </c>
      <c r="F62" s="41">
        <v>0</v>
      </c>
      <c r="G62" s="41">
        <v>18.362217359972277</v>
      </c>
      <c r="H62" s="41">
        <v>15.058033675843863</v>
      </c>
      <c r="I62" s="41">
        <v>4.806472655279537</v>
      </c>
      <c r="J62" s="41">
        <v>0</v>
      </c>
      <c r="K62" s="42">
        <v>0.10076493894106651</v>
      </c>
      <c r="L62" s="43">
        <v>6.415210729177187</v>
      </c>
      <c r="M62" s="44">
        <v>6.988413879707619</v>
      </c>
    </row>
    <row r="63" spans="1:13" ht="12.75">
      <c r="A63" s="10">
        <v>2</v>
      </c>
      <c r="B63" s="22" t="s">
        <v>13</v>
      </c>
      <c r="C63" s="45">
        <v>17.198728922701616</v>
      </c>
      <c r="D63" s="46">
        <v>2.475322534526249</v>
      </c>
      <c r="E63" s="46">
        <v>0</v>
      </c>
      <c r="F63" s="46">
        <v>0</v>
      </c>
      <c r="G63" s="46">
        <v>5.7648705402366245</v>
      </c>
      <c r="H63" s="46">
        <v>9.5438805420443</v>
      </c>
      <c r="I63" s="46">
        <v>10.067906035120725</v>
      </c>
      <c r="J63" s="46">
        <v>0</v>
      </c>
      <c r="K63" s="47">
        <v>0</v>
      </c>
      <c r="L63" s="48">
        <v>0</v>
      </c>
      <c r="M63" s="49">
        <v>5.03689741899826</v>
      </c>
    </row>
    <row r="64" spans="1:13" ht="12.75">
      <c r="A64" s="10">
        <v>3</v>
      </c>
      <c r="B64" s="22" t="s">
        <v>14</v>
      </c>
      <c r="C64" s="45">
        <v>1.6257673283378682</v>
      </c>
      <c r="D64" s="46">
        <v>1.4851935207157492</v>
      </c>
      <c r="E64" s="46">
        <v>0</v>
      </c>
      <c r="F64" s="46">
        <v>0</v>
      </c>
      <c r="G64" s="46">
        <v>13.78628334372631</v>
      </c>
      <c r="H64" s="46">
        <v>22.47603178430101</v>
      </c>
      <c r="I64" s="46">
        <v>26.008557285438556</v>
      </c>
      <c r="J64" s="46">
        <v>0</v>
      </c>
      <c r="K64" s="47">
        <v>0</v>
      </c>
      <c r="L64" s="48">
        <v>0.7838526560371558</v>
      </c>
      <c r="M64" s="49">
        <v>9.723075967183632</v>
      </c>
    </row>
    <row r="65" spans="1:13" ht="12.75">
      <c r="A65" s="10">
        <v>4</v>
      </c>
      <c r="B65" s="22" t="s">
        <v>15</v>
      </c>
      <c r="C65" s="45">
        <v>1.8022523629214198</v>
      </c>
      <c r="D65" s="46">
        <v>0</v>
      </c>
      <c r="E65" s="46">
        <v>0</v>
      </c>
      <c r="F65" s="46">
        <v>0</v>
      </c>
      <c r="G65" s="46">
        <v>24.434091747462304</v>
      </c>
      <c r="H65" s="46">
        <v>7.63024263708237</v>
      </c>
      <c r="I65" s="46">
        <v>16.96080622554351</v>
      </c>
      <c r="J65" s="46">
        <v>0</v>
      </c>
      <c r="K65" s="47">
        <v>0.0061018768580979165</v>
      </c>
      <c r="L65" s="48">
        <v>8.680056906533146</v>
      </c>
      <c r="M65" s="49">
        <v>12.080846818835903</v>
      </c>
    </row>
    <row r="66" spans="1:13" ht="12.75">
      <c r="A66" s="10">
        <v>5</v>
      </c>
      <c r="B66" s="22" t="s">
        <v>16</v>
      </c>
      <c r="C66" s="45">
        <v>0.41652507474530087</v>
      </c>
      <c r="D66" s="46">
        <v>0</v>
      </c>
      <c r="E66" s="46">
        <v>0</v>
      </c>
      <c r="F66" s="46">
        <v>0</v>
      </c>
      <c r="G66" s="46">
        <v>9.13366830733795</v>
      </c>
      <c r="H66" s="46">
        <v>2.6746729545582473</v>
      </c>
      <c r="I66" s="46">
        <v>4.929621008095065</v>
      </c>
      <c r="J66" s="46">
        <v>0</v>
      </c>
      <c r="K66" s="47">
        <v>0</v>
      </c>
      <c r="L66" s="48">
        <v>0.9245861318329631</v>
      </c>
      <c r="M66" s="49">
        <v>2.917270070953367</v>
      </c>
    </row>
    <row r="67" spans="1:13" ht="12.75">
      <c r="A67" s="10">
        <v>6</v>
      </c>
      <c r="B67" s="22" t="s">
        <v>17</v>
      </c>
      <c r="C67" s="45">
        <v>2.330273803665326</v>
      </c>
      <c r="D67" s="46">
        <v>0</v>
      </c>
      <c r="E67" s="46">
        <v>50</v>
      </c>
      <c r="F67" s="46">
        <v>0</v>
      </c>
      <c r="G67" s="46">
        <v>2.12539493361455</v>
      </c>
      <c r="H67" s="46">
        <v>5.562367646157987</v>
      </c>
      <c r="I67" s="46">
        <v>2.330397348451513</v>
      </c>
      <c r="J67" s="46">
        <v>0</v>
      </c>
      <c r="K67" s="47">
        <v>2.9033954580769845</v>
      </c>
      <c r="L67" s="48">
        <v>15.326849309437113</v>
      </c>
      <c r="M67" s="49">
        <v>8.992236507741287</v>
      </c>
    </row>
    <row r="68" spans="1:13" ht="12.75">
      <c r="A68" s="10">
        <v>7</v>
      </c>
      <c r="B68" s="22" t="s">
        <v>18</v>
      </c>
      <c r="C68" s="45">
        <v>2.2143140634897422</v>
      </c>
      <c r="D68" s="46">
        <v>3.7129838017893735</v>
      </c>
      <c r="E68" s="46">
        <v>0</v>
      </c>
      <c r="F68" s="46">
        <v>0</v>
      </c>
      <c r="G68" s="46">
        <v>5.725368634337018</v>
      </c>
      <c r="H68" s="46">
        <v>4.580767705126974</v>
      </c>
      <c r="I68" s="46">
        <v>7.173414626304059</v>
      </c>
      <c r="J68" s="46">
        <v>0</v>
      </c>
      <c r="K68" s="47">
        <v>0.028521515967268877</v>
      </c>
      <c r="L68" s="48">
        <v>11.971805786018228</v>
      </c>
      <c r="M68" s="49">
        <v>8.98589976424368</v>
      </c>
    </row>
    <row r="69" spans="1:13" ht="12.75">
      <c r="A69" s="10">
        <v>8</v>
      </c>
      <c r="B69" s="22" t="s">
        <v>19</v>
      </c>
      <c r="C69" s="45">
        <v>6.884998355365236</v>
      </c>
      <c r="D69" s="46">
        <v>0</v>
      </c>
      <c r="E69" s="46">
        <v>0</v>
      </c>
      <c r="F69" s="46">
        <v>0</v>
      </c>
      <c r="G69" s="46">
        <v>1.371392070202344</v>
      </c>
      <c r="H69" s="46">
        <v>0.5752493569187402</v>
      </c>
      <c r="I69" s="46">
        <v>0.30794858691862226</v>
      </c>
      <c r="J69" s="46">
        <v>0</v>
      </c>
      <c r="K69" s="47">
        <v>0.0061018768580979165</v>
      </c>
      <c r="L69" s="48">
        <v>7.553555257399417</v>
      </c>
      <c r="M69" s="49">
        <v>4.657747276746502</v>
      </c>
    </row>
    <row r="70" spans="1:13" ht="12.75">
      <c r="A70" s="10">
        <v>9</v>
      </c>
      <c r="B70" s="22" t="s">
        <v>20</v>
      </c>
      <c r="C70" s="45">
        <v>15.835602239688662</v>
      </c>
      <c r="D70" s="46">
        <v>46.19551927616168</v>
      </c>
      <c r="E70" s="46">
        <v>0</v>
      </c>
      <c r="F70" s="46">
        <v>100</v>
      </c>
      <c r="G70" s="46">
        <v>1.5439910859828918</v>
      </c>
      <c r="H70" s="46">
        <v>3.0871258600825016</v>
      </c>
      <c r="I70" s="46">
        <v>2.014382559562936</v>
      </c>
      <c r="J70" s="46">
        <v>7.377160809996962</v>
      </c>
      <c r="K70" s="47">
        <v>85.53970598832538</v>
      </c>
      <c r="L70" s="48">
        <v>1.886676309034791</v>
      </c>
      <c r="M70" s="49">
        <v>3.206665987712165</v>
      </c>
    </row>
    <row r="71" spans="1:13" ht="12.75">
      <c r="A71" s="10">
        <v>10</v>
      </c>
      <c r="B71" s="22" t="s">
        <v>21</v>
      </c>
      <c r="C71" s="45">
        <v>2.5006159440287203</v>
      </c>
      <c r="D71" s="46">
        <v>0</v>
      </c>
      <c r="E71" s="46">
        <v>0</v>
      </c>
      <c r="F71" s="46">
        <v>0</v>
      </c>
      <c r="G71" s="46">
        <v>1.9308796033393412</v>
      </c>
      <c r="H71" s="46">
        <v>0</v>
      </c>
      <c r="I71" s="46">
        <v>0.055063546754781874</v>
      </c>
      <c r="J71" s="46">
        <v>0</v>
      </c>
      <c r="K71" s="47">
        <v>0</v>
      </c>
      <c r="L71" s="48">
        <v>0.36805683000569767</v>
      </c>
      <c r="M71" s="49">
        <v>0.6167485535012863</v>
      </c>
    </row>
    <row r="72" spans="1:13" ht="12.75">
      <c r="A72" s="10">
        <v>11</v>
      </c>
      <c r="B72" s="22" t="s">
        <v>22</v>
      </c>
      <c r="C72" s="45">
        <v>0.6247686163290758</v>
      </c>
      <c r="D72" s="46">
        <v>0</v>
      </c>
      <c r="E72" s="46">
        <v>0</v>
      </c>
      <c r="F72" s="46">
        <v>0</v>
      </c>
      <c r="G72" s="46">
        <v>0.0024905314800191362</v>
      </c>
      <c r="H72" s="46">
        <v>0.271839180318149</v>
      </c>
      <c r="I72" s="46">
        <v>0.2105311566576949</v>
      </c>
      <c r="J72" s="46">
        <v>0</v>
      </c>
      <c r="K72" s="47">
        <v>0</v>
      </c>
      <c r="L72" s="48">
        <v>0.7188439460891857</v>
      </c>
      <c r="M72" s="49">
        <v>0.48187505107842615</v>
      </c>
    </row>
    <row r="73" spans="1:13" ht="12.75">
      <c r="A73" s="10">
        <v>12</v>
      </c>
      <c r="B73" s="22" t="s">
        <v>23</v>
      </c>
      <c r="C73" s="45">
        <v>0.08067908874940359</v>
      </c>
      <c r="D73" s="46">
        <v>0</v>
      </c>
      <c r="E73" s="46">
        <v>0</v>
      </c>
      <c r="F73" s="46">
        <v>0</v>
      </c>
      <c r="G73" s="46">
        <v>5.1720278210230175</v>
      </c>
      <c r="H73" s="46">
        <v>10.822641213891373</v>
      </c>
      <c r="I73" s="46">
        <v>14.813330975435537</v>
      </c>
      <c r="J73" s="46">
        <v>0</v>
      </c>
      <c r="K73" s="47">
        <v>0</v>
      </c>
      <c r="L73" s="48">
        <v>8.977107341776879</v>
      </c>
      <c r="M73" s="49">
        <v>9.481456629860878</v>
      </c>
    </row>
    <row r="74" spans="1:13" ht="12.75">
      <c r="A74" s="10">
        <v>13</v>
      </c>
      <c r="B74" s="22" t="s">
        <v>24</v>
      </c>
      <c r="C74" s="45">
        <v>4.549795131083631</v>
      </c>
      <c r="D74" s="46">
        <v>0.4950645069052497</v>
      </c>
      <c r="E74" s="46">
        <v>0</v>
      </c>
      <c r="F74" s="46">
        <v>0</v>
      </c>
      <c r="G74" s="46">
        <v>3.1609561381172964</v>
      </c>
      <c r="H74" s="46">
        <v>0.34655948171440476</v>
      </c>
      <c r="I74" s="46">
        <v>0.09016466835170829</v>
      </c>
      <c r="J74" s="46">
        <v>0</v>
      </c>
      <c r="K74" s="47">
        <v>0.03186707988167718</v>
      </c>
      <c r="L74" s="48">
        <v>1.2862348706959548</v>
      </c>
      <c r="M74" s="49">
        <v>1.4024778114490415</v>
      </c>
    </row>
    <row r="75" spans="1:13" ht="12.75">
      <c r="A75" s="10">
        <v>14</v>
      </c>
      <c r="B75" s="22" t="s">
        <v>25</v>
      </c>
      <c r="C75" s="45">
        <v>0.18103022960304543</v>
      </c>
      <c r="D75" s="46">
        <v>0</v>
      </c>
      <c r="E75" s="46">
        <v>0</v>
      </c>
      <c r="F75" s="46">
        <v>0</v>
      </c>
      <c r="G75" s="46">
        <v>0.6034078700379524</v>
      </c>
      <c r="H75" s="46">
        <v>3.6836371376414614</v>
      </c>
      <c r="I75" s="46">
        <v>0.018236661331180532</v>
      </c>
      <c r="J75" s="46">
        <v>0</v>
      </c>
      <c r="K75" s="47">
        <v>0</v>
      </c>
      <c r="L75" s="48">
        <v>0.21809499993026005</v>
      </c>
      <c r="M75" s="49">
        <v>0.27198560147176454</v>
      </c>
    </row>
    <row r="76" spans="1:13" ht="12.75">
      <c r="A76" s="10">
        <v>15</v>
      </c>
      <c r="B76" s="22" t="s">
        <v>26</v>
      </c>
      <c r="C76" s="45">
        <v>16.388754983862075</v>
      </c>
      <c r="D76" s="46">
        <v>4.4630815395246</v>
      </c>
      <c r="E76" s="46">
        <v>39.822671931622</v>
      </c>
      <c r="F76" s="46">
        <v>0</v>
      </c>
      <c r="G76" s="46">
        <v>1.941261260260321</v>
      </c>
      <c r="H76" s="46">
        <v>9.067056624283303</v>
      </c>
      <c r="I76" s="46">
        <v>0.7784855632471162</v>
      </c>
      <c r="J76" s="46">
        <v>0</v>
      </c>
      <c r="K76" s="47">
        <v>4.978451061771335</v>
      </c>
      <c r="L76" s="48">
        <v>0.34340416788574396</v>
      </c>
      <c r="M76" s="49">
        <v>2.1451910115138033</v>
      </c>
    </row>
    <row r="77" spans="1:13" ht="12.75">
      <c r="A77" s="10">
        <v>16</v>
      </c>
      <c r="B77" s="22" t="s">
        <v>27</v>
      </c>
      <c r="C77" s="45">
        <v>1.9832692225011643</v>
      </c>
      <c r="D77" s="46">
        <v>0</v>
      </c>
      <c r="E77" s="46">
        <v>0</v>
      </c>
      <c r="F77" s="46">
        <v>0</v>
      </c>
      <c r="G77" s="46">
        <v>0.35433528263935515</v>
      </c>
      <c r="H77" s="46">
        <v>0.0950971256389463</v>
      </c>
      <c r="I77" s="46">
        <v>0.11449979612944386</v>
      </c>
      <c r="J77" s="46">
        <v>0</v>
      </c>
      <c r="K77" s="47">
        <v>0.09606985259162916</v>
      </c>
      <c r="L77" s="48">
        <v>1.6064149164208013</v>
      </c>
      <c r="M77" s="49">
        <v>1.053286347118241</v>
      </c>
    </row>
    <row r="78" spans="1:13" ht="12.75">
      <c r="A78" s="10">
        <v>17</v>
      </c>
      <c r="B78" s="22" t="s">
        <v>28</v>
      </c>
      <c r="C78" s="45">
        <v>3.65104125640579</v>
      </c>
      <c r="D78" s="46">
        <v>0</v>
      </c>
      <c r="E78" s="46">
        <v>0</v>
      </c>
      <c r="F78" s="46">
        <v>0</v>
      </c>
      <c r="G78" s="46">
        <v>0.15104242102626336</v>
      </c>
      <c r="H78" s="46">
        <v>1.4905274173718792</v>
      </c>
      <c r="I78" s="46">
        <v>0.054805216632304476</v>
      </c>
      <c r="J78" s="46">
        <v>0</v>
      </c>
      <c r="K78" s="47">
        <v>0</v>
      </c>
      <c r="L78" s="48">
        <v>0.21284384440400625</v>
      </c>
      <c r="M78" s="49">
        <v>0.47117780079191107</v>
      </c>
    </row>
    <row r="79" spans="1:13" ht="12.75">
      <c r="A79" s="10">
        <v>18</v>
      </c>
      <c r="B79" s="22" t="s">
        <v>29</v>
      </c>
      <c r="C79" s="45">
        <v>0.518857175041319</v>
      </c>
      <c r="D79" s="46">
        <v>0</v>
      </c>
      <c r="E79" s="46">
        <v>0</v>
      </c>
      <c r="F79" s="46">
        <v>0</v>
      </c>
      <c r="G79" s="46">
        <v>0.796507756691721</v>
      </c>
      <c r="H79" s="46">
        <v>2.46921238427237</v>
      </c>
      <c r="I79" s="46">
        <v>7.521617706007823</v>
      </c>
      <c r="J79" s="46">
        <v>0</v>
      </c>
      <c r="K79" s="47">
        <v>0</v>
      </c>
      <c r="L79" s="48">
        <v>5.981091644297759</v>
      </c>
      <c r="M79" s="49">
        <v>5.318393787376363</v>
      </c>
    </row>
    <row r="80" spans="1:13" ht="12.75">
      <c r="A80" s="10">
        <v>19</v>
      </c>
      <c r="B80" s="22" t="s">
        <v>30</v>
      </c>
      <c r="C80" s="45">
        <v>0.2690113810647036</v>
      </c>
      <c r="D80" s="46">
        <v>4.950645069052498</v>
      </c>
      <c r="E80" s="46">
        <v>0</v>
      </c>
      <c r="F80" s="46">
        <v>0</v>
      </c>
      <c r="G80" s="46">
        <v>0.0002953974125191432</v>
      </c>
      <c r="H80" s="46">
        <v>0</v>
      </c>
      <c r="I80" s="46">
        <v>0</v>
      </c>
      <c r="J80" s="46">
        <v>0</v>
      </c>
      <c r="K80" s="47">
        <v>0</v>
      </c>
      <c r="L80" s="48">
        <v>0.03754872095280481</v>
      </c>
      <c r="M80" s="49">
        <v>0.04130834939644483</v>
      </c>
    </row>
    <row r="81" spans="1:13" ht="12.75">
      <c r="A81" s="10">
        <v>20</v>
      </c>
      <c r="B81" s="22" t="s">
        <v>31</v>
      </c>
      <c r="C81" s="45">
        <v>0.11672570564651187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7">
        <v>0.6682790089924463</v>
      </c>
      <c r="L81" s="48">
        <v>0.039376490614239555</v>
      </c>
      <c r="M81" s="49">
        <v>0.03074749430539348</v>
      </c>
    </row>
    <row r="82" spans="1:13" ht="12.75">
      <c r="A82" s="10">
        <v>21</v>
      </c>
      <c r="B82" s="22" t="s">
        <v>32</v>
      </c>
      <c r="C82" s="45">
        <v>4.483672810970091</v>
      </c>
      <c r="D82" s="46">
        <v>0.9841282319086178</v>
      </c>
      <c r="E82" s="46">
        <v>10.177328068378005</v>
      </c>
      <c r="F82" s="46">
        <v>0</v>
      </c>
      <c r="G82" s="46">
        <v>0</v>
      </c>
      <c r="H82" s="46">
        <v>0</v>
      </c>
      <c r="I82" s="46">
        <v>0</v>
      </c>
      <c r="J82" s="46">
        <v>10.868455364006941</v>
      </c>
      <c r="K82" s="47">
        <v>0</v>
      </c>
      <c r="L82" s="48">
        <v>0</v>
      </c>
      <c r="M82" s="49">
        <v>0.3691659356635266</v>
      </c>
    </row>
    <row r="83" spans="1:13" ht="12.75">
      <c r="A83" s="10">
        <v>22</v>
      </c>
      <c r="B83" s="22" t="s">
        <v>33</v>
      </c>
      <c r="C83" s="45">
        <v>0.1542187137814377</v>
      </c>
      <c r="D83" s="46">
        <v>1.980258027620999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7">
        <v>0</v>
      </c>
      <c r="L83" s="48">
        <v>0.019220823959559534</v>
      </c>
      <c r="M83" s="49">
        <v>0.022486838673578976</v>
      </c>
    </row>
    <row r="84" spans="1:13" ht="12.75">
      <c r="A84" s="10">
        <v>23</v>
      </c>
      <c r="B84" s="22" t="s">
        <v>34</v>
      </c>
      <c r="C84" s="45">
        <v>0.11505404439141512</v>
      </c>
      <c r="D84" s="46">
        <v>1.233910778574448</v>
      </c>
      <c r="E84" s="46">
        <v>0</v>
      </c>
      <c r="F84" s="46">
        <v>0</v>
      </c>
      <c r="G84" s="46">
        <v>0.39160168375290416</v>
      </c>
      <c r="H84" s="46">
        <v>0</v>
      </c>
      <c r="I84" s="46">
        <v>0</v>
      </c>
      <c r="J84" s="46">
        <v>69.27171734146786</v>
      </c>
      <c r="K84" s="47">
        <v>0.005838387738871355</v>
      </c>
      <c r="L84" s="48">
        <v>0.15658865138016564</v>
      </c>
      <c r="M84" s="49">
        <v>0.13151784706797456</v>
      </c>
    </row>
    <row r="85" spans="1:14" s="56" customFormat="1" ht="12.75">
      <c r="A85" s="10">
        <v>24</v>
      </c>
      <c r="B85" s="50" t="s">
        <v>35</v>
      </c>
      <c r="C85" s="51">
        <v>0.02387598905008441</v>
      </c>
      <c r="D85" s="52">
        <v>0.4950645069052497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3">
        <v>0</v>
      </c>
      <c r="L85" s="48">
        <v>0</v>
      </c>
      <c r="M85" s="54">
        <v>0.0019670146676526836</v>
      </c>
      <c r="N85" s="55"/>
    </row>
    <row r="86" spans="1:13" ht="12.75">
      <c r="A86" s="10">
        <v>25</v>
      </c>
      <c r="B86" s="22" t="s">
        <v>36</v>
      </c>
      <c r="C86" s="45">
        <v>0.21441224521846539</v>
      </c>
      <c r="D86" s="46">
        <v>19.095988207263407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12.482666484528231</v>
      </c>
      <c r="K86" s="47">
        <v>0</v>
      </c>
      <c r="L86" s="48">
        <v>0.04843181693820128</v>
      </c>
      <c r="M86" s="49">
        <v>0.042381998128119866</v>
      </c>
    </row>
    <row r="87" spans="1:13" ht="12.75">
      <c r="A87" s="10">
        <v>26</v>
      </c>
      <c r="B87" s="22" t="s">
        <v>37</v>
      </c>
      <c r="C87" s="45">
        <v>0.052192982051171684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7">
        <v>0</v>
      </c>
      <c r="L87" s="48">
        <v>0</v>
      </c>
      <c r="M87" s="49">
        <v>0.004296600582427824</v>
      </c>
    </row>
    <row r="88" spans="1:13" ht="12.75">
      <c r="A88" s="10">
        <v>27</v>
      </c>
      <c r="B88" s="22" t="s">
        <v>38</v>
      </c>
      <c r="C88" s="45">
        <v>0.26432216396865627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7">
        <v>0</v>
      </c>
      <c r="L88" s="48">
        <v>8.531320476338718E-05</v>
      </c>
      <c r="M88" s="49">
        <v>0.021802809663486734</v>
      </c>
    </row>
    <row r="89" spans="1:13" ht="12.75">
      <c r="A89" s="10">
        <v>28</v>
      </c>
      <c r="B89" s="22" t="s">
        <v>39</v>
      </c>
      <c r="C89" s="45">
        <v>0.11254878880912902</v>
      </c>
      <c r="D89" s="46">
        <v>3.7467381999874587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7">
        <v>0</v>
      </c>
      <c r="L89" s="48">
        <v>0.0036101506784327777</v>
      </c>
      <c r="M89" s="49">
        <v>0.011114522090548558</v>
      </c>
    </row>
    <row r="90" spans="1:13" ht="12.75">
      <c r="A90" s="10">
        <v>29</v>
      </c>
      <c r="B90" s="22" t="s">
        <v>40</v>
      </c>
      <c r="C90" s="45">
        <v>0.04254623798369834</v>
      </c>
      <c r="D90" s="46">
        <v>0</v>
      </c>
      <c r="E90" s="46">
        <v>0</v>
      </c>
      <c r="F90" s="46">
        <v>0</v>
      </c>
      <c r="G90" s="46">
        <v>0.03284309832236834</v>
      </c>
      <c r="H90" s="46">
        <v>0.01821320585614558</v>
      </c>
      <c r="I90" s="46">
        <v>0</v>
      </c>
      <c r="J90" s="46">
        <v>0</v>
      </c>
      <c r="K90" s="47">
        <v>0</v>
      </c>
      <c r="L90" s="48">
        <v>0.036187371974491574</v>
      </c>
      <c r="M90" s="49">
        <v>0.02584191111105792</v>
      </c>
    </row>
    <row r="91" spans="1:13" ht="12.75">
      <c r="A91" s="10">
        <v>30</v>
      </c>
      <c r="B91" s="22" t="s">
        <v>41</v>
      </c>
      <c r="C91" s="45">
        <v>0.1313674350289322</v>
      </c>
      <c r="D91" s="46">
        <v>3.4654515483367483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7">
        <v>0</v>
      </c>
      <c r="L91" s="48">
        <v>0</v>
      </c>
      <c r="M91" s="49">
        <v>0.010824919081943133</v>
      </c>
    </row>
    <row r="92" spans="1:13" ht="12.75">
      <c r="A92" s="10">
        <v>31</v>
      </c>
      <c r="B92" s="22" t="s">
        <v>42</v>
      </c>
      <c r="C92" s="45">
        <v>4.4746912967162</v>
      </c>
      <c r="D92" s="46">
        <v>0</v>
      </c>
      <c r="E92" s="46">
        <v>0</v>
      </c>
      <c r="F92" s="46">
        <v>0</v>
      </c>
      <c r="G92" s="46">
        <v>1.3701816715752486</v>
      </c>
      <c r="H92" s="46">
        <v>0.3899973947401024</v>
      </c>
      <c r="I92" s="46">
        <v>0.029484195116608714</v>
      </c>
      <c r="J92" s="46">
        <v>0</v>
      </c>
      <c r="K92" s="47">
        <v>5.6349029539971385</v>
      </c>
      <c r="L92" s="48">
        <v>3.346941964398025</v>
      </c>
      <c r="M92" s="49">
        <v>2.245472885046414</v>
      </c>
    </row>
    <row r="93" spans="1:13" ht="12.75">
      <c r="A93" s="10">
        <v>32</v>
      </c>
      <c r="B93" s="22" t="s">
        <v>43</v>
      </c>
      <c r="C93" s="45">
        <v>0</v>
      </c>
      <c r="D93" s="46">
        <v>0</v>
      </c>
      <c r="E93" s="46">
        <v>0</v>
      </c>
      <c r="F93" s="46">
        <v>0</v>
      </c>
      <c r="G93" s="46">
        <v>0.7994864324185157</v>
      </c>
      <c r="H93" s="46">
        <v>0.06492599738990482</v>
      </c>
      <c r="I93" s="46">
        <v>1.0066409494182582</v>
      </c>
      <c r="J93" s="46">
        <v>0</v>
      </c>
      <c r="K93" s="47">
        <v>0</v>
      </c>
      <c r="L93" s="48">
        <v>22.100502297250916</v>
      </c>
      <c r="M93" s="49">
        <v>11.619116456575508</v>
      </c>
    </row>
    <row r="94" spans="1:13" ht="12.75">
      <c r="A94" s="10">
        <v>33</v>
      </c>
      <c r="B94" s="22" t="s">
        <v>44</v>
      </c>
      <c r="C94" s="45">
        <v>6.876125251330404</v>
      </c>
      <c r="D94" s="46">
        <v>0</v>
      </c>
      <c r="E94" s="46">
        <v>0</v>
      </c>
      <c r="F94" s="46">
        <v>0</v>
      </c>
      <c r="G94" s="46">
        <v>0.00032983601899989326</v>
      </c>
      <c r="H94" s="46">
        <v>0</v>
      </c>
      <c r="I94" s="46">
        <v>0</v>
      </c>
      <c r="J94" s="46">
        <v>0</v>
      </c>
      <c r="K94" s="47">
        <v>0</v>
      </c>
      <c r="L94" s="48">
        <v>0.1129311477083861</v>
      </c>
      <c r="M94" s="49">
        <v>0.6235810891290802</v>
      </c>
    </row>
    <row r="95" spans="1:13" ht="13.5" thickBot="1">
      <c r="A95" s="12">
        <v>34</v>
      </c>
      <c r="B95" s="13" t="s">
        <v>45</v>
      </c>
      <c r="C95" s="57">
        <v>2.7396375645345494</v>
      </c>
      <c r="D95" s="58">
        <v>0</v>
      </c>
      <c r="E95" s="58">
        <v>0</v>
      </c>
      <c r="F95" s="58">
        <v>0</v>
      </c>
      <c r="G95" s="58">
        <v>1.0450751730118863</v>
      </c>
      <c r="H95" s="46">
        <v>0.09192067476596837</v>
      </c>
      <c r="I95" s="58">
        <v>0.7076332342030175</v>
      </c>
      <c r="J95" s="58">
        <v>0</v>
      </c>
      <c r="K95" s="59">
        <v>0</v>
      </c>
      <c r="L95" s="60">
        <v>0.8438896039637288</v>
      </c>
      <c r="M95" s="61">
        <v>0.9667270425327131</v>
      </c>
    </row>
    <row r="96" spans="1:13" ht="17.25" thickBot="1" thickTop="1">
      <c r="A96" s="207" t="s">
        <v>46</v>
      </c>
      <c r="B96" s="208"/>
      <c r="C96" s="62">
        <v>100</v>
      </c>
      <c r="D96" s="63">
        <v>100</v>
      </c>
      <c r="E96" s="63">
        <v>100</v>
      </c>
      <c r="F96" s="63">
        <v>100</v>
      </c>
      <c r="G96" s="63">
        <v>100</v>
      </c>
      <c r="H96" s="63">
        <v>100</v>
      </c>
      <c r="I96" s="63">
        <v>100</v>
      </c>
      <c r="J96" s="63">
        <v>100</v>
      </c>
      <c r="K96" s="64">
        <v>100</v>
      </c>
      <c r="L96" s="65">
        <v>100</v>
      </c>
      <c r="M96" s="66">
        <v>100</v>
      </c>
    </row>
    <row r="97" spans="1:13" ht="17.25" thickBot="1" thickTop="1">
      <c r="A97" s="207" t="s">
        <v>61</v>
      </c>
      <c r="B97" s="208"/>
      <c r="C97" s="67">
        <v>1799959.465966</v>
      </c>
      <c r="D97" s="68">
        <v>66.65798</v>
      </c>
      <c r="E97" s="68">
        <v>99.375582</v>
      </c>
      <c r="F97" s="68">
        <v>2569.69712</v>
      </c>
      <c r="G97" s="68">
        <v>2357490.859724</v>
      </c>
      <c r="H97" s="68">
        <v>450607.189356</v>
      </c>
      <c r="I97" s="68">
        <v>6087016.043348</v>
      </c>
      <c r="J97" s="68">
        <v>28.871812</v>
      </c>
      <c r="K97" s="69">
        <v>35726.712464</v>
      </c>
      <c r="L97" s="70">
        <v>11131453.83102</v>
      </c>
      <c r="M97" s="71">
        <v>21865018.704372</v>
      </c>
    </row>
    <row r="98" spans="1:13" s="2" customFormat="1" ht="13.5" thickTop="1">
      <c r="A98" s="1"/>
      <c r="B98" s="1"/>
      <c r="C98" s="1"/>
      <c r="D98" s="1"/>
      <c r="E98" s="1"/>
      <c r="F98" s="92"/>
      <c r="G98" s="1"/>
      <c r="H98" s="1"/>
      <c r="I98" s="1"/>
      <c r="J98" s="1"/>
      <c r="K98" s="1"/>
      <c r="L98" s="1"/>
      <c r="M98" s="1"/>
    </row>
    <row r="99" spans="1:13" s="2" customFormat="1" ht="12.75">
      <c r="A99" s="96" t="s">
        <v>52</v>
      </c>
      <c r="B99" s="96" t="s">
        <v>55</v>
      </c>
      <c r="C99" s="1"/>
      <c r="D99" s="1"/>
      <c r="E99" s="1"/>
      <c r="F99" s="92"/>
      <c r="G99" s="1"/>
      <c r="H99" s="1"/>
      <c r="I99" s="1"/>
      <c r="J99" s="1"/>
      <c r="K99" s="1"/>
      <c r="L99" s="1"/>
      <c r="M99" s="1"/>
    </row>
    <row r="100" spans="1:13" s="2" customFormat="1" ht="12.75">
      <c r="A100" s="96" t="s">
        <v>54</v>
      </c>
      <c r="B100" s="96" t="s">
        <v>66</v>
      </c>
      <c r="C100" s="1"/>
      <c r="D100" s="1"/>
      <c r="E100" s="1"/>
      <c r="F100" s="92"/>
      <c r="G100" s="1"/>
      <c r="H100" s="1"/>
      <c r="I100" s="1"/>
      <c r="J100" s="1"/>
      <c r="K100" s="1"/>
      <c r="L100" s="1"/>
      <c r="M100" s="1"/>
    </row>
    <row r="101" spans="1:13" s="2" customFormat="1" ht="12.75">
      <c r="A101" s="96"/>
      <c r="B101" s="96"/>
      <c r="C101" s="1"/>
      <c r="D101" s="1"/>
      <c r="E101" s="1"/>
      <c r="F101" s="92"/>
      <c r="G101" s="1"/>
      <c r="H101" s="1"/>
      <c r="I101" s="1"/>
      <c r="J101" s="1"/>
      <c r="K101" s="1"/>
      <c r="L101" s="1"/>
      <c r="M101" s="1"/>
    </row>
    <row r="102" spans="1:13" s="2" customFormat="1" ht="12.75">
      <c r="A102" s="96"/>
      <c r="B102" s="96" t="s">
        <v>56</v>
      </c>
      <c r="C102" s="1"/>
      <c r="D102" s="1"/>
      <c r="E102" s="1"/>
      <c r="F102" s="92"/>
      <c r="G102" s="1"/>
      <c r="H102" s="1"/>
      <c r="I102" s="1"/>
      <c r="J102" s="1"/>
      <c r="K102" s="1"/>
      <c r="L102" s="1"/>
      <c r="M102" s="1"/>
    </row>
    <row r="103" spans="1:13" s="2" customFormat="1" ht="12.75">
      <c r="A103" s="1"/>
      <c r="B103" s="1"/>
      <c r="C103" s="1"/>
      <c r="D103" s="1"/>
      <c r="E103" s="1"/>
      <c r="F103" s="92"/>
      <c r="G103" s="1"/>
      <c r="H103" s="1"/>
      <c r="I103" s="1"/>
      <c r="J103" s="1"/>
      <c r="K103" s="1"/>
      <c r="L103" s="1"/>
      <c r="M103" s="1"/>
    </row>
    <row r="104" spans="2:14" s="100" customFormat="1" ht="20.25" customHeight="1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3"/>
    </row>
    <row r="255" ht="15" customHeight="1"/>
    <row r="256" spans="1:13" ht="15.75">
      <c r="A256" s="74"/>
      <c r="B256" s="72"/>
      <c r="C256" s="72"/>
      <c r="D256" s="72"/>
      <c r="E256" s="72"/>
      <c r="F256" s="75"/>
      <c r="G256" s="72"/>
      <c r="H256" s="72"/>
      <c r="I256" s="72"/>
      <c r="J256" s="72"/>
      <c r="K256" s="72"/>
      <c r="L256" s="8"/>
      <c r="M256" s="76"/>
    </row>
    <row r="257" spans="1:13" ht="15.75">
      <c r="A257" s="77"/>
      <c r="B257" s="78"/>
      <c r="C257" s="78"/>
      <c r="D257" s="78"/>
      <c r="E257" s="78"/>
      <c r="F257" s="79"/>
      <c r="G257" s="78"/>
      <c r="H257" s="78"/>
      <c r="I257" s="78"/>
      <c r="J257" s="78"/>
      <c r="K257" s="78"/>
      <c r="L257" s="78"/>
      <c r="M257" s="80"/>
    </row>
    <row r="258" spans="1:13" ht="15.75">
      <c r="A258" s="74"/>
      <c r="B258" s="8"/>
      <c r="C258" s="8"/>
      <c r="D258" s="8"/>
      <c r="E258" s="8"/>
      <c r="F258" s="75"/>
      <c r="G258" s="8"/>
      <c r="H258" s="8"/>
      <c r="I258" s="8"/>
      <c r="J258" s="8"/>
      <c r="K258" s="8"/>
      <c r="L258" s="8"/>
      <c r="M258" s="81"/>
    </row>
    <row r="259" spans="1:13" ht="12.75">
      <c r="A259" s="82"/>
      <c r="B259" s="11"/>
      <c r="C259" s="83"/>
      <c r="D259" s="83"/>
      <c r="E259" s="83"/>
      <c r="F259" s="84"/>
      <c r="G259" s="83"/>
      <c r="H259" s="83"/>
      <c r="I259" s="83"/>
      <c r="J259" s="83"/>
      <c r="K259" s="83"/>
      <c r="L259" s="83"/>
      <c r="M259" s="83"/>
    </row>
    <row r="260" spans="1:13" ht="12.75">
      <c r="A260" s="82"/>
      <c r="B260" s="11"/>
      <c r="C260" s="83"/>
      <c r="D260" s="83"/>
      <c r="E260" s="83"/>
      <c r="F260" s="84"/>
      <c r="G260" s="83"/>
      <c r="H260" s="83"/>
      <c r="I260" s="83"/>
      <c r="J260" s="83"/>
      <c r="K260" s="83"/>
      <c r="L260" s="83"/>
      <c r="M260" s="83"/>
    </row>
    <row r="261" spans="1:13" ht="12.75">
      <c r="A261" s="82"/>
      <c r="B261" s="11"/>
      <c r="C261" s="83"/>
      <c r="D261" s="83"/>
      <c r="E261" s="83"/>
      <c r="F261" s="84"/>
      <c r="G261" s="83"/>
      <c r="H261" s="83"/>
      <c r="I261" s="83"/>
      <c r="J261" s="83"/>
      <c r="K261" s="83"/>
      <c r="L261" s="83"/>
      <c r="M261" s="83"/>
    </row>
    <row r="262" spans="1:13" ht="12.75">
      <c r="A262" s="82"/>
      <c r="B262" s="11"/>
      <c r="C262" s="83"/>
      <c r="D262" s="83"/>
      <c r="E262" s="83"/>
      <c r="F262" s="84"/>
      <c r="G262" s="83"/>
      <c r="H262" s="83"/>
      <c r="I262" s="83"/>
      <c r="J262" s="83"/>
      <c r="K262" s="83"/>
      <c r="L262" s="83"/>
      <c r="M262" s="83"/>
    </row>
    <row r="263" spans="1:13" ht="12.75">
      <c r="A263" s="82"/>
      <c r="B263" s="11"/>
      <c r="C263" s="83"/>
      <c r="D263" s="83"/>
      <c r="E263" s="83"/>
      <c r="F263" s="84"/>
      <c r="G263" s="83"/>
      <c r="H263" s="83"/>
      <c r="I263" s="83"/>
      <c r="J263" s="83"/>
      <c r="K263" s="83"/>
      <c r="L263" s="83"/>
      <c r="M263" s="83"/>
    </row>
    <row r="264" spans="1:13" ht="12.75">
      <c r="A264" s="82"/>
      <c r="B264" s="11"/>
      <c r="C264" s="83"/>
      <c r="D264" s="83"/>
      <c r="E264" s="83"/>
      <c r="F264" s="84"/>
      <c r="G264" s="83"/>
      <c r="H264" s="83"/>
      <c r="I264" s="83"/>
      <c r="J264" s="83"/>
      <c r="K264" s="83"/>
      <c r="L264" s="83"/>
      <c r="M264" s="83"/>
    </row>
    <row r="265" spans="1:13" ht="12.75">
      <c r="A265" s="82"/>
      <c r="B265" s="11"/>
      <c r="C265" s="83"/>
      <c r="D265" s="83"/>
      <c r="E265" s="83"/>
      <c r="F265" s="84"/>
      <c r="G265" s="83"/>
      <c r="H265" s="83"/>
      <c r="I265" s="83"/>
      <c r="J265" s="83"/>
      <c r="K265" s="83"/>
      <c r="L265" s="83"/>
      <c r="M265" s="83"/>
    </row>
    <row r="266" spans="1:13" ht="12.75">
      <c r="A266" s="82"/>
      <c r="B266" s="11"/>
      <c r="C266" s="83"/>
      <c r="D266" s="83"/>
      <c r="E266" s="83"/>
      <c r="F266" s="84"/>
      <c r="G266" s="83"/>
      <c r="H266" s="83"/>
      <c r="I266" s="83"/>
      <c r="J266" s="83"/>
      <c r="K266" s="83"/>
      <c r="L266" s="83"/>
      <c r="M266" s="83"/>
    </row>
    <row r="267" spans="1:13" ht="12.75">
      <c r="A267" s="82"/>
      <c r="B267" s="11"/>
      <c r="C267" s="83"/>
      <c r="D267" s="83"/>
      <c r="E267" s="83"/>
      <c r="F267" s="84"/>
      <c r="G267" s="83"/>
      <c r="H267" s="83"/>
      <c r="I267" s="83"/>
      <c r="J267" s="83"/>
      <c r="K267" s="83"/>
      <c r="L267" s="83"/>
      <c r="M267" s="83"/>
    </row>
    <row r="268" spans="1:13" ht="12.75">
      <c r="A268" s="82"/>
      <c r="B268" s="11"/>
      <c r="C268" s="83"/>
      <c r="D268" s="83"/>
      <c r="E268" s="83"/>
      <c r="F268" s="84"/>
      <c r="G268" s="83"/>
      <c r="H268" s="83"/>
      <c r="I268" s="83"/>
      <c r="J268" s="83"/>
      <c r="K268" s="83"/>
      <c r="L268" s="83"/>
      <c r="M268" s="83"/>
    </row>
    <row r="269" spans="1:13" ht="12.75">
      <c r="A269" s="82"/>
      <c r="B269" s="11"/>
      <c r="C269" s="83"/>
      <c r="D269" s="83"/>
      <c r="E269" s="83"/>
      <c r="F269" s="84"/>
      <c r="G269" s="83"/>
      <c r="H269" s="83"/>
      <c r="I269" s="83"/>
      <c r="J269" s="83"/>
      <c r="K269" s="83"/>
      <c r="L269" s="83"/>
      <c r="M269" s="83"/>
    </row>
    <row r="270" spans="1:13" ht="12.75">
      <c r="A270" s="82"/>
      <c r="B270" s="11"/>
      <c r="C270" s="83"/>
      <c r="D270" s="83"/>
      <c r="E270" s="83"/>
      <c r="F270" s="84"/>
      <c r="G270" s="83"/>
      <c r="H270" s="83"/>
      <c r="I270" s="83"/>
      <c r="J270" s="83"/>
      <c r="K270" s="83"/>
      <c r="L270" s="83"/>
      <c r="M270" s="83"/>
    </row>
    <row r="271" spans="1:13" ht="12.75">
      <c r="A271" s="82"/>
      <c r="B271" s="11"/>
      <c r="C271" s="83"/>
      <c r="D271" s="83"/>
      <c r="E271" s="83"/>
      <c r="F271" s="84"/>
      <c r="G271" s="83"/>
      <c r="H271" s="83"/>
      <c r="I271" s="83"/>
      <c r="J271" s="83"/>
      <c r="K271" s="83"/>
      <c r="L271" s="83"/>
      <c r="M271" s="83"/>
    </row>
    <row r="272" spans="1:13" ht="12.75">
      <c r="A272" s="82"/>
      <c r="B272" s="11"/>
      <c r="C272" s="83"/>
      <c r="D272" s="83"/>
      <c r="E272" s="83"/>
      <c r="F272" s="84"/>
      <c r="G272" s="83"/>
      <c r="H272" s="83"/>
      <c r="I272" s="83"/>
      <c r="J272" s="83"/>
      <c r="K272" s="83"/>
      <c r="L272" s="83"/>
      <c r="M272" s="83"/>
    </row>
    <row r="273" spans="1:13" ht="12.75">
      <c r="A273" s="82"/>
      <c r="B273" s="11"/>
      <c r="C273" s="83"/>
      <c r="D273" s="83"/>
      <c r="E273" s="83"/>
      <c r="F273" s="84"/>
      <c r="G273" s="83"/>
      <c r="H273" s="83"/>
      <c r="I273" s="83"/>
      <c r="J273" s="83"/>
      <c r="K273" s="83"/>
      <c r="L273" s="83"/>
      <c r="M273" s="83"/>
    </row>
    <row r="274" spans="1:13" ht="12.75">
      <c r="A274" s="82"/>
      <c r="B274" s="11"/>
      <c r="C274" s="83"/>
      <c r="D274" s="83"/>
      <c r="E274" s="83"/>
      <c r="F274" s="84"/>
      <c r="G274" s="83"/>
      <c r="H274" s="83"/>
      <c r="I274" s="83"/>
      <c r="J274" s="83"/>
      <c r="K274" s="83"/>
      <c r="L274" s="83"/>
      <c r="M274" s="83"/>
    </row>
    <row r="275" spans="1:13" ht="12.75">
      <c r="A275" s="82"/>
      <c r="B275" s="11"/>
      <c r="C275" s="83"/>
      <c r="D275" s="83"/>
      <c r="E275" s="83"/>
      <c r="F275" s="84"/>
      <c r="G275" s="83"/>
      <c r="H275" s="83"/>
      <c r="I275" s="83"/>
      <c r="J275" s="83"/>
      <c r="K275" s="83"/>
      <c r="L275" s="83"/>
      <c r="M275" s="83"/>
    </row>
    <row r="276" spans="1:13" ht="12.75">
      <c r="A276" s="82"/>
      <c r="B276" s="11"/>
      <c r="C276" s="83"/>
      <c r="D276" s="83"/>
      <c r="E276" s="83"/>
      <c r="F276" s="84"/>
      <c r="G276" s="83"/>
      <c r="H276" s="83"/>
      <c r="I276" s="83"/>
      <c r="J276" s="83"/>
      <c r="K276" s="83"/>
      <c r="L276" s="83"/>
      <c r="M276" s="83"/>
    </row>
    <row r="277" spans="1:13" ht="12.75">
      <c r="A277" s="82"/>
      <c r="B277" s="11"/>
      <c r="C277" s="83"/>
      <c r="D277" s="83"/>
      <c r="E277" s="83"/>
      <c r="F277" s="84"/>
      <c r="G277" s="83"/>
      <c r="H277" s="83"/>
      <c r="I277" s="83"/>
      <c r="J277" s="83"/>
      <c r="K277" s="83"/>
      <c r="L277" s="83"/>
      <c r="M277" s="83"/>
    </row>
    <row r="278" spans="1:13" ht="12.75">
      <c r="A278" s="82"/>
      <c r="B278" s="11"/>
      <c r="C278" s="83"/>
      <c r="D278" s="83"/>
      <c r="E278" s="83"/>
      <c r="F278" s="84"/>
      <c r="G278" s="83"/>
      <c r="H278" s="83"/>
      <c r="I278" s="83"/>
      <c r="J278" s="83"/>
      <c r="K278" s="83"/>
      <c r="L278" s="83"/>
      <c r="M278" s="83"/>
    </row>
    <row r="279" spans="1:13" ht="12.75">
      <c r="A279" s="82"/>
      <c r="B279" s="11"/>
      <c r="C279" s="83"/>
      <c r="D279" s="83"/>
      <c r="E279" s="83"/>
      <c r="F279" s="84"/>
      <c r="G279" s="83"/>
      <c r="H279" s="83"/>
      <c r="I279" s="83"/>
      <c r="J279" s="83"/>
      <c r="K279" s="83"/>
      <c r="L279" s="83"/>
      <c r="M279" s="83"/>
    </row>
    <row r="280" spans="1:13" ht="12.75">
      <c r="A280" s="82"/>
      <c r="B280" s="11"/>
      <c r="C280" s="83"/>
      <c r="D280" s="83"/>
      <c r="E280" s="83"/>
      <c r="F280" s="84"/>
      <c r="G280" s="83"/>
      <c r="H280" s="83"/>
      <c r="I280" s="83"/>
      <c r="J280" s="83"/>
      <c r="K280" s="83"/>
      <c r="L280" s="83"/>
      <c r="M280" s="83"/>
    </row>
    <row r="281" spans="1:13" ht="12.75">
      <c r="A281" s="82"/>
      <c r="B281" s="11"/>
      <c r="C281" s="83"/>
      <c r="D281" s="83"/>
      <c r="E281" s="83"/>
      <c r="F281" s="84"/>
      <c r="G281" s="83"/>
      <c r="H281" s="83"/>
      <c r="I281" s="83"/>
      <c r="J281" s="83"/>
      <c r="K281" s="83"/>
      <c r="L281" s="83"/>
      <c r="M281" s="83"/>
    </row>
    <row r="282" spans="1:13" ht="12.75">
      <c r="A282" s="82"/>
      <c r="B282" s="11"/>
      <c r="C282" s="83"/>
      <c r="D282" s="83"/>
      <c r="E282" s="83"/>
      <c r="F282" s="84"/>
      <c r="G282" s="83"/>
      <c r="H282" s="83"/>
      <c r="I282" s="83"/>
      <c r="J282" s="83"/>
      <c r="K282" s="83"/>
      <c r="L282" s="83"/>
      <c r="M282" s="83"/>
    </row>
    <row r="283" spans="1:13" ht="12.75">
      <c r="A283" s="82"/>
      <c r="B283" s="11"/>
      <c r="C283" s="83"/>
      <c r="D283" s="83"/>
      <c r="E283" s="83"/>
      <c r="F283" s="84"/>
      <c r="G283" s="83"/>
      <c r="H283" s="83"/>
      <c r="I283" s="83"/>
      <c r="J283" s="83"/>
      <c r="K283" s="83"/>
      <c r="L283" s="83"/>
      <c r="M283" s="83"/>
    </row>
    <row r="284" spans="1:13" ht="12.75">
      <c r="A284" s="82"/>
      <c r="B284" s="11"/>
      <c r="C284" s="83"/>
      <c r="D284" s="83"/>
      <c r="E284" s="83"/>
      <c r="F284" s="84"/>
      <c r="G284" s="83"/>
      <c r="H284" s="83"/>
      <c r="I284" s="83"/>
      <c r="J284" s="83"/>
      <c r="K284" s="83"/>
      <c r="L284" s="83"/>
      <c r="M284" s="83"/>
    </row>
    <row r="285" spans="1:13" ht="12.75">
      <c r="A285" s="82"/>
      <c r="B285" s="11"/>
      <c r="C285" s="83"/>
      <c r="D285" s="83"/>
      <c r="E285" s="83"/>
      <c r="F285" s="84"/>
      <c r="G285" s="83"/>
      <c r="H285" s="83"/>
      <c r="I285" s="83"/>
      <c r="J285" s="83"/>
      <c r="K285" s="83"/>
      <c r="L285" s="83"/>
      <c r="M285" s="83"/>
    </row>
    <row r="286" spans="1:13" ht="12.75">
      <c r="A286" s="82"/>
      <c r="B286" s="11"/>
      <c r="C286" s="83"/>
      <c r="D286" s="83"/>
      <c r="E286" s="83"/>
      <c r="F286" s="84"/>
      <c r="G286" s="83"/>
      <c r="H286" s="83"/>
      <c r="I286" s="83"/>
      <c r="J286" s="83"/>
      <c r="K286" s="83"/>
      <c r="L286" s="83"/>
      <c r="M286" s="83"/>
    </row>
    <row r="287" spans="1:13" ht="12.75">
      <c r="A287" s="82"/>
      <c r="B287" s="11"/>
      <c r="C287" s="83"/>
      <c r="D287" s="83"/>
      <c r="E287" s="83"/>
      <c r="F287" s="84"/>
      <c r="G287" s="83"/>
      <c r="H287" s="83"/>
      <c r="I287" s="83"/>
      <c r="J287" s="83"/>
      <c r="K287" s="83"/>
      <c r="L287" s="83"/>
      <c r="M287" s="83"/>
    </row>
    <row r="288" spans="1:13" ht="12.75">
      <c r="A288" s="82"/>
      <c r="B288" s="11"/>
      <c r="C288" s="83"/>
      <c r="D288" s="83"/>
      <c r="E288" s="83"/>
      <c r="F288" s="84"/>
      <c r="G288" s="83"/>
      <c r="H288" s="83"/>
      <c r="I288" s="83"/>
      <c r="J288" s="83"/>
      <c r="K288" s="83"/>
      <c r="L288" s="83"/>
      <c r="M288" s="83"/>
    </row>
    <row r="289" spans="1:13" ht="12.75">
      <c r="A289" s="82"/>
      <c r="B289" s="11"/>
      <c r="C289" s="83"/>
      <c r="D289" s="83"/>
      <c r="E289" s="83"/>
      <c r="F289" s="84"/>
      <c r="G289" s="83"/>
      <c r="H289" s="83"/>
      <c r="I289" s="83"/>
      <c r="J289" s="83"/>
      <c r="K289" s="83"/>
      <c r="L289" s="83"/>
      <c r="M289" s="83"/>
    </row>
    <row r="290" spans="1:13" ht="12.75">
      <c r="A290" s="82"/>
      <c r="B290" s="11"/>
      <c r="C290" s="83"/>
      <c r="D290" s="83"/>
      <c r="E290" s="83"/>
      <c r="F290" s="84"/>
      <c r="G290" s="83"/>
      <c r="H290" s="83"/>
      <c r="I290" s="83"/>
      <c r="J290" s="83"/>
      <c r="K290" s="83"/>
      <c r="L290" s="83"/>
      <c r="M290" s="83"/>
    </row>
    <row r="291" spans="1:13" ht="12.75">
      <c r="A291" s="82"/>
      <c r="B291" s="11"/>
      <c r="C291" s="83"/>
      <c r="D291" s="83"/>
      <c r="E291" s="83"/>
      <c r="F291" s="84"/>
      <c r="G291" s="83"/>
      <c r="H291" s="83"/>
      <c r="I291" s="83"/>
      <c r="J291" s="83"/>
      <c r="K291" s="83"/>
      <c r="L291" s="83"/>
      <c r="M291" s="83"/>
    </row>
    <row r="292" spans="1:13" ht="12.75">
      <c r="A292" s="82"/>
      <c r="B292" s="11"/>
      <c r="C292" s="83"/>
      <c r="D292" s="83"/>
      <c r="E292" s="83"/>
      <c r="F292" s="84"/>
      <c r="G292" s="83"/>
      <c r="H292" s="83"/>
      <c r="I292" s="83"/>
      <c r="J292" s="83"/>
      <c r="K292" s="83"/>
      <c r="L292" s="83"/>
      <c r="M292" s="83"/>
    </row>
    <row r="293" spans="1:13" ht="12.75">
      <c r="A293" s="82"/>
      <c r="B293" s="11"/>
      <c r="C293" s="83"/>
      <c r="D293" s="83"/>
      <c r="E293" s="83"/>
      <c r="F293" s="84"/>
      <c r="G293" s="83"/>
      <c r="H293" s="83"/>
      <c r="I293" s="83"/>
      <c r="J293" s="83"/>
      <c r="K293" s="83"/>
      <c r="L293" s="83"/>
      <c r="M293" s="83"/>
    </row>
    <row r="294" spans="1:13" ht="12.75">
      <c r="A294" s="82"/>
      <c r="B294" s="11"/>
      <c r="C294" s="83"/>
      <c r="D294" s="83"/>
      <c r="E294" s="83"/>
      <c r="F294" s="84"/>
      <c r="G294" s="83"/>
      <c r="H294" s="83"/>
      <c r="I294" s="83"/>
      <c r="J294" s="83"/>
      <c r="K294" s="83"/>
      <c r="L294" s="83"/>
      <c r="M294" s="83"/>
    </row>
    <row r="295" spans="1:13" ht="15.75">
      <c r="A295" s="82"/>
      <c r="B295" s="72"/>
      <c r="C295" s="85"/>
      <c r="D295" s="85"/>
      <c r="E295" s="85"/>
      <c r="F295" s="86"/>
      <c r="G295" s="85"/>
      <c r="H295" s="85"/>
      <c r="I295" s="85"/>
      <c r="J295" s="85"/>
      <c r="K295" s="85"/>
      <c r="L295" s="85"/>
      <c r="M295" s="85"/>
    </row>
    <row r="296" spans="1:13" ht="15.75">
      <c r="A296" s="87"/>
      <c r="B296" s="88"/>
      <c r="C296" s="89"/>
      <c r="D296" s="89"/>
      <c r="E296" s="89"/>
      <c r="F296" s="90"/>
      <c r="G296" s="89"/>
      <c r="H296" s="89"/>
      <c r="I296" s="89"/>
      <c r="J296" s="89"/>
      <c r="K296" s="89"/>
      <c r="L296" s="89"/>
      <c r="M296" s="91"/>
    </row>
  </sheetData>
  <mergeCells count="16">
    <mergeCell ref="A3:M3"/>
    <mergeCell ref="A4:M4"/>
    <mergeCell ref="A55:M55"/>
    <mergeCell ref="A56:M56"/>
    <mergeCell ref="A44:B44"/>
    <mergeCell ref="A45:B45"/>
    <mergeCell ref="A8:B9"/>
    <mergeCell ref="C8:K8"/>
    <mergeCell ref="L8:L9"/>
    <mergeCell ref="M8:M9"/>
    <mergeCell ref="A96:B96"/>
    <mergeCell ref="A97:B97"/>
    <mergeCell ref="A60:B61"/>
    <mergeCell ref="C60:K60"/>
    <mergeCell ref="L60:L61"/>
    <mergeCell ref="M60:M61"/>
  </mergeCells>
  <printOptions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80" zoomScaleSheetLayoutView="80" workbookViewId="0" topLeftCell="A38">
      <selection activeCell="G72" sqref="G72"/>
    </sheetView>
  </sheetViews>
  <sheetFormatPr defaultColWidth="11.421875" defaultRowHeight="12.75"/>
  <cols>
    <col min="1" max="1" width="22.7109375" style="111" customWidth="1"/>
    <col min="2" max="13" width="11.421875" style="111" customWidth="1"/>
    <col min="14" max="26" width="11.421875" style="110" customWidth="1"/>
    <col min="27" max="16384" width="11.421875" style="111" customWidth="1"/>
  </cols>
  <sheetData>
    <row r="1" spans="1:13" ht="12.75">
      <c r="A1" s="104" t="s">
        <v>67</v>
      </c>
      <c r="B1" s="105"/>
      <c r="C1" s="105"/>
      <c r="D1" s="106"/>
      <c r="E1" s="105"/>
      <c r="F1" s="107"/>
      <c r="G1" s="108"/>
      <c r="H1" s="105"/>
      <c r="I1" s="109"/>
      <c r="J1" s="109"/>
      <c r="K1" s="109"/>
      <c r="L1" s="109"/>
      <c r="M1" s="109"/>
    </row>
    <row r="2" spans="1:13" ht="12.75">
      <c r="A2" s="112" t="s">
        <v>68</v>
      </c>
      <c r="B2" s="113"/>
      <c r="C2" s="113"/>
      <c r="D2" s="114"/>
      <c r="E2" s="113"/>
      <c r="F2" s="110"/>
      <c r="G2" s="115"/>
      <c r="H2" s="113"/>
      <c r="I2" s="116"/>
      <c r="J2" s="116"/>
      <c r="K2" s="116"/>
      <c r="L2" s="116"/>
      <c r="M2" s="116"/>
    </row>
    <row r="3" spans="1:13" ht="12.75">
      <c r="A3" s="112"/>
      <c r="B3" s="113"/>
      <c r="C3" s="113"/>
      <c r="D3" s="114"/>
      <c r="E3" s="113"/>
      <c r="F3" s="110"/>
      <c r="G3" s="115"/>
      <c r="H3" s="113"/>
      <c r="I3" s="116"/>
      <c r="J3" s="116"/>
      <c r="K3" s="116"/>
      <c r="L3" s="116"/>
      <c r="M3" s="116"/>
    </row>
    <row r="4" spans="1:13" ht="13.5" thickBot="1">
      <c r="A4" s="117"/>
      <c r="B4" s="113"/>
      <c r="C4" s="113"/>
      <c r="D4" s="114"/>
      <c r="E4" s="113"/>
      <c r="F4" s="116"/>
      <c r="G4" s="113"/>
      <c r="H4" s="113"/>
      <c r="I4" s="116"/>
      <c r="J4" s="116"/>
      <c r="K4" s="116"/>
      <c r="L4" s="116"/>
      <c r="M4" s="116"/>
    </row>
    <row r="5" spans="1:13" ht="13.5" thickBot="1">
      <c r="A5" s="118"/>
      <c r="B5" s="119" t="s">
        <v>69</v>
      </c>
      <c r="C5" s="119"/>
      <c r="D5" s="120"/>
      <c r="E5" s="119"/>
      <c r="F5" s="120"/>
      <c r="G5" s="119"/>
      <c r="H5" s="119"/>
      <c r="I5" s="121"/>
      <c r="J5" s="122" t="s">
        <v>70</v>
      </c>
      <c r="K5" s="123"/>
      <c r="L5" s="124"/>
      <c r="M5" s="125"/>
    </row>
    <row r="6" spans="1:13" ht="13.5" thickBot="1">
      <c r="A6" s="126" t="s">
        <v>71</v>
      </c>
      <c r="B6" s="127" t="s">
        <v>72</v>
      </c>
      <c r="C6" s="127" t="s">
        <v>73</v>
      </c>
      <c r="D6" s="128" t="s">
        <v>74</v>
      </c>
      <c r="E6" s="127" t="s">
        <v>75</v>
      </c>
      <c r="F6" s="128" t="s">
        <v>76</v>
      </c>
      <c r="G6" s="127" t="s">
        <v>77</v>
      </c>
      <c r="H6" s="127" t="s">
        <v>78</v>
      </c>
      <c r="I6" s="129" t="s">
        <v>79</v>
      </c>
      <c r="J6" s="128" t="s">
        <v>80</v>
      </c>
      <c r="K6" s="127" t="s">
        <v>77</v>
      </c>
      <c r="L6" s="130" t="s">
        <v>81</v>
      </c>
      <c r="M6" s="131" t="s">
        <v>0</v>
      </c>
    </row>
    <row r="7" spans="1:13" ht="12.75">
      <c r="A7" s="132"/>
      <c r="B7" s="133"/>
      <c r="C7" s="134"/>
      <c r="D7" s="135"/>
      <c r="E7" s="134"/>
      <c r="F7" s="136"/>
      <c r="G7" s="134"/>
      <c r="H7" s="134"/>
      <c r="I7" s="136"/>
      <c r="J7" s="136"/>
      <c r="K7" s="136"/>
      <c r="L7" s="136"/>
      <c r="M7" s="137"/>
    </row>
    <row r="8" spans="1:13" ht="12.75">
      <c r="A8" s="138" t="s">
        <v>82</v>
      </c>
      <c r="B8" s="139">
        <v>57108.704477</v>
      </c>
      <c r="C8" s="140">
        <v>0</v>
      </c>
      <c r="D8" s="141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42">
        <v>57108.704477</v>
      </c>
    </row>
    <row r="9" spans="1:13" ht="12.75">
      <c r="A9" s="138" t="s">
        <v>83</v>
      </c>
      <c r="B9" s="139">
        <v>126483.45383600006</v>
      </c>
      <c r="C9" s="140">
        <v>0</v>
      </c>
      <c r="D9" s="141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42">
        <v>126483.45383600006</v>
      </c>
    </row>
    <row r="10" spans="1:13" ht="12.75">
      <c r="A10" s="138" t="s">
        <v>84</v>
      </c>
      <c r="B10" s="139">
        <v>0</v>
      </c>
      <c r="C10" s="140">
        <v>0</v>
      </c>
      <c r="D10" s="141">
        <v>0</v>
      </c>
      <c r="E10" s="134">
        <v>0</v>
      </c>
      <c r="F10" s="134">
        <v>3862.490467</v>
      </c>
      <c r="G10" s="134">
        <v>3004.2425099999996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42">
        <v>6866.732977</v>
      </c>
    </row>
    <row r="11" spans="1:13" ht="12.75">
      <c r="A11" s="138" t="s">
        <v>85</v>
      </c>
      <c r="B11" s="139">
        <v>19536.353991000004</v>
      </c>
      <c r="C11" s="140">
        <v>0</v>
      </c>
      <c r="D11" s="141">
        <v>0</v>
      </c>
      <c r="E11" s="134">
        <v>10307.841887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42">
        <v>29844.195878000006</v>
      </c>
    </row>
    <row r="12" spans="1:13" ht="12.75">
      <c r="A12" s="138" t="s">
        <v>86</v>
      </c>
      <c r="B12" s="139">
        <v>42361.783002</v>
      </c>
      <c r="C12" s="140">
        <v>0</v>
      </c>
      <c r="D12" s="141">
        <v>0</v>
      </c>
      <c r="E12" s="134">
        <v>0</v>
      </c>
      <c r="F12" s="134">
        <v>341.079665</v>
      </c>
      <c r="G12" s="134">
        <v>5977.683312</v>
      </c>
      <c r="H12" s="134">
        <v>0</v>
      </c>
      <c r="I12" s="134">
        <v>10.19</v>
      </c>
      <c r="J12" s="134">
        <v>0</v>
      </c>
      <c r="K12" s="134">
        <v>0</v>
      </c>
      <c r="L12" s="134">
        <v>0</v>
      </c>
      <c r="M12" s="142">
        <v>48690.735979</v>
      </c>
    </row>
    <row r="13" spans="1:13" ht="12.75">
      <c r="A13" s="138" t="s">
        <v>87</v>
      </c>
      <c r="B13" s="139">
        <v>17029.262994</v>
      </c>
      <c r="C13" s="140">
        <v>0</v>
      </c>
      <c r="D13" s="141">
        <v>0</v>
      </c>
      <c r="E13" s="134">
        <v>0</v>
      </c>
      <c r="F13" s="134">
        <v>1597.710843</v>
      </c>
      <c r="G13" s="134">
        <v>3004.2425099999996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42">
        <v>21631.216346999994</v>
      </c>
    </row>
    <row r="14" spans="1:13" ht="12.75">
      <c r="A14" s="138" t="s">
        <v>88</v>
      </c>
      <c r="B14" s="139">
        <v>1094.513024</v>
      </c>
      <c r="C14" s="140">
        <v>0</v>
      </c>
      <c r="D14" s="141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42">
        <v>1094.513024</v>
      </c>
    </row>
    <row r="15" spans="1:13" ht="12.75">
      <c r="A15" s="138" t="s">
        <v>89</v>
      </c>
      <c r="B15" s="139">
        <v>28230.51812100001</v>
      </c>
      <c r="C15" s="140">
        <v>0</v>
      </c>
      <c r="D15" s="141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42">
        <v>28230.51812100001</v>
      </c>
    </row>
    <row r="16" spans="1:13" ht="12.75">
      <c r="A16" s="138" t="s">
        <v>90</v>
      </c>
      <c r="B16" s="139">
        <v>26366.944890999996</v>
      </c>
      <c r="C16" s="140">
        <v>0</v>
      </c>
      <c r="D16" s="141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42">
        <v>26366.944890999996</v>
      </c>
    </row>
    <row r="17" spans="1:13" ht="12.75">
      <c r="A17" s="138" t="s">
        <v>91</v>
      </c>
      <c r="B17" s="139">
        <v>1889.247107</v>
      </c>
      <c r="C17" s="140">
        <v>0</v>
      </c>
      <c r="D17" s="141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15.719</v>
      </c>
      <c r="J17" s="134">
        <v>0</v>
      </c>
      <c r="K17" s="134">
        <v>9987.078997999999</v>
      </c>
      <c r="L17" s="134">
        <v>749.5153660000001</v>
      </c>
      <c r="M17" s="142">
        <v>12641.560471</v>
      </c>
    </row>
    <row r="18" spans="1:13" ht="12.75">
      <c r="A18" s="138" t="s">
        <v>92</v>
      </c>
      <c r="B18" s="139">
        <v>42537.54561099999</v>
      </c>
      <c r="C18" s="140">
        <v>0</v>
      </c>
      <c r="D18" s="141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42">
        <v>42537.54561099999</v>
      </c>
    </row>
    <row r="19" spans="1:13" ht="12.75">
      <c r="A19" s="138" t="s">
        <v>93</v>
      </c>
      <c r="B19" s="139">
        <v>25768.666153000006</v>
      </c>
      <c r="C19" s="140">
        <v>0</v>
      </c>
      <c r="D19" s="141">
        <v>0</v>
      </c>
      <c r="E19" s="134">
        <v>9916.932409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42">
        <v>35685.59856200001</v>
      </c>
    </row>
    <row r="20" spans="1:13" ht="12.75">
      <c r="A20" s="138" t="s">
        <v>94</v>
      </c>
      <c r="B20" s="139">
        <v>4.7</v>
      </c>
      <c r="C20" s="140">
        <v>0</v>
      </c>
      <c r="D20" s="141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42">
        <v>4.7</v>
      </c>
    </row>
    <row r="21" spans="1:13" ht="12.75">
      <c r="A21" s="138" t="s">
        <v>95</v>
      </c>
      <c r="B21" s="139">
        <v>35292.336905000004</v>
      </c>
      <c r="C21" s="140">
        <v>0</v>
      </c>
      <c r="D21" s="141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42">
        <v>35292.336905000004</v>
      </c>
    </row>
    <row r="22" spans="1:13" ht="12.75">
      <c r="A22" s="138" t="s">
        <v>96</v>
      </c>
      <c r="B22" s="139">
        <v>0</v>
      </c>
      <c r="C22" s="140">
        <v>0</v>
      </c>
      <c r="D22" s="141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35378.169</v>
      </c>
      <c r="K22" s="134">
        <v>565474.698</v>
      </c>
      <c r="L22" s="134">
        <v>24142.863</v>
      </c>
      <c r="M22" s="142">
        <v>624995.73</v>
      </c>
    </row>
    <row r="23" spans="1:13" ht="12.75">
      <c r="A23" s="138" t="s">
        <v>97</v>
      </c>
      <c r="B23" s="139">
        <v>124261.381259</v>
      </c>
      <c r="C23" s="140">
        <v>0</v>
      </c>
      <c r="D23" s="141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42">
        <v>124261.381259</v>
      </c>
    </row>
    <row r="24" spans="1:13" ht="12.75">
      <c r="A24" s="138" t="s">
        <v>98</v>
      </c>
      <c r="B24" s="139">
        <v>2073.221821</v>
      </c>
      <c r="C24" s="140">
        <v>0</v>
      </c>
      <c r="D24" s="141">
        <v>0</v>
      </c>
      <c r="E24" s="134">
        <v>0</v>
      </c>
      <c r="F24" s="134">
        <v>64.616377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42">
        <v>2137.838198</v>
      </c>
    </row>
    <row r="25" spans="1:13" ht="12.75">
      <c r="A25" s="138" t="s">
        <v>99</v>
      </c>
      <c r="B25" s="139">
        <v>11880.627585</v>
      </c>
      <c r="C25" s="140">
        <v>0</v>
      </c>
      <c r="D25" s="141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42">
        <v>11880.627585</v>
      </c>
    </row>
    <row r="26" spans="1:13" ht="12.75">
      <c r="A26" s="138" t="s">
        <v>100</v>
      </c>
      <c r="B26" s="139">
        <v>16128.557131000001</v>
      </c>
      <c r="C26" s="140">
        <v>0</v>
      </c>
      <c r="D26" s="141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42">
        <v>16128.557131000001</v>
      </c>
    </row>
    <row r="27" spans="1:13" ht="12.75">
      <c r="A27" s="138" t="s">
        <v>101</v>
      </c>
      <c r="B27" s="139">
        <v>223.4743</v>
      </c>
      <c r="C27" s="140">
        <v>0</v>
      </c>
      <c r="D27" s="141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42">
        <v>223.4743</v>
      </c>
    </row>
    <row r="28" spans="1:13" ht="13.5" thickBot="1">
      <c r="A28" s="138" t="s">
        <v>102</v>
      </c>
      <c r="B28" s="139">
        <v>10352.356333999998</v>
      </c>
      <c r="C28" s="140">
        <v>0</v>
      </c>
      <c r="D28" s="141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5.529</v>
      </c>
      <c r="J28" s="134">
        <v>0</v>
      </c>
      <c r="K28" s="134">
        <v>0</v>
      </c>
      <c r="L28" s="134">
        <v>0</v>
      </c>
      <c r="M28" s="142">
        <v>10357.885333999999</v>
      </c>
    </row>
    <row r="29" spans="1:13" ht="12.75">
      <c r="A29" s="143" t="s">
        <v>103</v>
      </c>
      <c r="B29" s="144">
        <v>588623.6485420001</v>
      </c>
      <c r="C29" s="144">
        <v>0</v>
      </c>
      <c r="D29" s="144">
        <v>0</v>
      </c>
      <c r="E29" s="144">
        <v>20224.774296</v>
      </c>
      <c r="F29" s="144">
        <v>5865.897352</v>
      </c>
      <c r="G29" s="144">
        <v>11986.168332</v>
      </c>
      <c r="H29" s="144">
        <v>0</v>
      </c>
      <c r="I29" s="144">
        <v>31.438</v>
      </c>
      <c r="J29" s="144">
        <v>35378.169</v>
      </c>
      <c r="K29" s="144">
        <v>575461.776998</v>
      </c>
      <c r="L29" s="144">
        <v>24892.378366</v>
      </c>
      <c r="M29" s="145">
        <f>SUM(M8:M28)</f>
        <v>1262464.250886</v>
      </c>
    </row>
    <row r="30" spans="1:13" ht="13.5" thickBot="1">
      <c r="A30" s="146" t="s">
        <v>104</v>
      </c>
      <c r="B30" s="147">
        <v>482952.280118</v>
      </c>
      <c r="C30" s="147">
        <v>0</v>
      </c>
      <c r="D30" s="148">
        <v>0</v>
      </c>
      <c r="E30" s="147">
        <v>36977.072210000006</v>
      </c>
      <c r="F30" s="147">
        <v>2068.923392</v>
      </c>
      <c r="G30" s="147">
        <v>12893.076822</v>
      </c>
      <c r="H30" s="147">
        <v>0</v>
      </c>
      <c r="I30" s="147">
        <v>828.474622</v>
      </c>
      <c r="J30" s="147">
        <v>46820.884</v>
      </c>
      <c r="K30" s="147">
        <v>628382.5540069999</v>
      </c>
      <c r="L30" s="147">
        <v>20660.348641</v>
      </c>
      <c r="M30" s="149">
        <v>1231583.6138119998</v>
      </c>
    </row>
    <row r="31" spans="1:13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.75">
      <c r="A34" s="104" t="s">
        <v>105</v>
      </c>
      <c r="B34" s="105"/>
      <c r="C34" s="105"/>
      <c r="D34" s="106"/>
      <c r="E34" s="105"/>
      <c r="F34" s="107"/>
      <c r="G34" s="108"/>
      <c r="H34" s="105"/>
      <c r="I34" s="109"/>
      <c r="J34" s="150"/>
      <c r="K34" s="150"/>
      <c r="L34" s="150"/>
      <c r="M34" s="109"/>
    </row>
    <row r="35" spans="1:13" ht="12.75">
      <c r="A35" s="112" t="s">
        <v>106</v>
      </c>
      <c r="B35" s="113"/>
      <c r="C35" s="113"/>
      <c r="D35" s="114"/>
      <c r="E35" s="113"/>
      <c r="F35" s="110"/>
      <c r="G35" s="115"/>
      <c r="H35" s="113"/>
      <c r="I35" s="116"/>
      <c r="J35" s="116"/>
      <c r="K35" s="116"/>
      <c r="L35" s="116"/>
      <c r="M35" s="116"/>
    </row>
    <row r="36" spans="1:13" ht="12.75">
      <c r="A36" s="112"/>
      <c r="B36" s="113"/>
      <c r="C36" s="113"/>
      <c r="D36" s="114"/>
      <c r="E36" s="113"/>
      <c r="F36" s="110"/>
      <c r="G36" s="115"/>
      <c r="H36" s="113"/>
      <c r="I36" s="116"/>
      <c r="J36" s="116"/>
      <c r="K36" s="116"/>
      <c r="L36" s="116"/>
      <c r="M36" s="116"/>
    </row>
    <row r="37" spans="1:13" ht="13.5" thickBot="1">
      <c r="A37" s="117"/>
      <c r="B37" s="113"/>
      <c r="C37" s="113"/>
      <c r="D37" s="114"/>
      <c r="E37" s="113"/>
      <c r="F37" s="116"/>
      <c r="G37" s="113"/>
      <c r="H37" s="113"/>
      <c r="I37" s="116"/>
      <c r="J37" s="116"/>
      <c r="K37" s="116"/>
      <c r="L37" s="116"/>
      <c r="M37" s="116"/>
    </row>
    <row r="38" spans="1:13" ht="13.5" thickBot="1">
      <c r="A38" s="118"/>
      <c r="B38" s="119" t="s">
        <v>69</v>
      </c>
      <c r="C38" s="119"/>
      <c r="D38" s="120"/>
      <c r="E38" s="119"/>
      <c r="F38" s="120"/>
      <c r="G38" s="119"/>
      <c r="H38" s="119"/>
      <c r="I38" s="121"/>
      <c r="J38" s="122" t="s">
        <v>70</v>
      </c>
      <c r="K38" s="123"/>
      <c r="L38" s="124"/>
      <c r="M38" s="125"/>
    </row>
    <row r="39" spans="1:13" ht="13.5" thickBot="1">
      <c r="A39" s="126" t="s">
        <v>71</v>
      </c>
      <c r="B39" s="127" t="s">
        <v>72</v>
      </c>
      <c r="C39" s="127" t="s">
        <v>73</v>
      </c>
      <c r="D39" s="128" t="s">
        <v>74</v>
      </c>
      <c r="E39" s="127" t="s">
        <v>75</v>
      </c>
      <c r="F39" s="128" t="s">
        <v>76</v>
      </c>
      <c r="G39" s="127" t="s">
        <v>77</v>
      </c>
      <c r="H39" s="127" t="s">
        <v>78</v>
      </c>
      <c r="I39" s="129" t="s">
        <v>79</v>
      </c>
      <c r="J39" s="128" t="s">
        <v>80</v>
      </c>
      <c r="K39" s="127" t="s">
        <v>77</v>
      </c>
      <c r="L39" s="130" t="s">
        <v>81</v>
      </c>
      <c r="M39" s="131" t="s">
        <v>0</v>
      </c>
    </row>
    <row r="40" spans="1:13" ht="12.75">
      <c r="A40" s="132"/>
      <c r="B40" s="133"/>
      <c r="C40" s="134"/>
      <c r="D40" s="135"/>
      <c r="E40" s="134"/>
      <c r="F40" s="136"/>
      <c r="G40" s="134"/>
      <c r="H40" s="134"/>
      <c r="I40" s="136"/>
      <c r="J40" s="136"/>
      <c r="K40" s="136"/>
      <c r="L40" s="136"/>
      <c r="M40" s="137"/>
    </row>
    <row r="41" spans="1:13" ht="12.75">
      <c r="A41" s="138" t="s">
        <v>82</v>
      </c>
      <c r="B41" s="151">
        <v>9.702074427090421</v>
      </c>
      <c r="C41" s="152"/>
      <c r="D41" s="152"/>
      <c r="E41" s="153">
        <v>0</v>
      </c>
      <c r="F41" s="153">
        <v>0</v>
      </c>
      <c r="G41" s="153">
        <v>0</v>
      </c>
      <c r="H41" s="152"/>
      <c r="I41" s="152">
        <v>0</v>
      </c>
      <c r="J41" s="152">
        <v>0</v>
      </c>
      <c r="K41" s="152">
        <v>0</v>
      </c>
      <c r="L41" s="152">
        <v>0</v>
      </c>
      <c r="M41" s="154">
        <v>4.523589831309757</v>
      </c>
    </row>
    <row r="42" spans="1:13" ht="12.75">
      <c r="A42" s="138" t="s">
        <v>83</v>
      </c>
      <c r="B42" s="151">
        <v>21.488000719864907</v>
      </c>
      <c r="C42" s="152"/>
      <c r="D42" s="152"/>
      <c r="E42" s="153">
        <v>0</v>
      </c>
      <c r="F42" s="153">
        <v>0</v>
      </c>
      <c r="G42" s="153">
        <v>0</v>
      </c>
      <c r="H42" s="152"/>
      <c r="I42" s="152">
        <v>0</v>
      </c>
      <c r="J42" s="152">
        <v>0</v>
      </c>
      <c r="K42" s="152">
        <v>0</v>
      </c>
      <c r="L42" s="152">
        <v>0</v>
      </c>
      <c r="M42" s="154">
        <v>10.018775085887281</v>
      </c>
    </row>
    <row r="43" spans="1:13" ht="12.75">
      <c r="A43" s="138" t="s">
        <v>84</v>
      </c>
      <c r="B43" s="151">
        <v>0</v>
      </c>
      <c r="C43" s="152"/>
      <c r="D43" s="152"/>
      <c r="E43" s="153">
        <v>0</v>
      </c>
      <c r="F43" s="153">
        <v>65.84654035384833</v>
      </c>
      <c r="G43" s="153">
        <v>25.064244275457416</v>
      </c>
      <c r="H43" s="152"/>
      <c r="I43" s="152">
        <v>0</v>
      </c>
      <c r="J43" s="152">
        <v>0</v>
      </c>
      <c r="K43" s="152">
        <v>0</v>
      </c>
      <c r="L43" s="152">
        <v>0</v>
      </c>
      <c r="M43" s="154">
        <v>0.5439150433115958</v>
      </c>
    </row>
    <row r="44" spans="1:13" ht="12.75">
      <c r="A44" s="138" t="s">
        <v>85</v>
      </c>
      <c r="B44" s="151">
        <v>3.3189889735811433</v>
      </c>
      <c r="C44" s="152"/>
      <c r="D44" s="152"/>
      <c r="E44" s="153">
        <v>50.96641246097198</v>
      </c>
      <c r="F44" s="153">
        <v>0</v>
      </c>
      <c r="G44" s="153">
        <v>0</v>
      </c>
      <c r="H44" s="152"/>
      <c r="I44" s="152">
        <v>0</v>
      </c>
      <c r="J44" s="152">
        <v>0</v>
      </c>
      <c r="K44" s="152">
        <v>0</v>
      </c>
      <c r="L44" s="152">
        <v>0</v>
      </c>
      <c r="M44" s="154">
        <v>2.363963641509476</v>
      </c>
    </row>
    <row r="45" spans="1:13" ht="12.75">
      <c r="A45" s="138" t="s">
        <v>86</v>
      </c>
      <c r="B45" s="151">
        <v>7.196751796657955</v>
      </c>
      <c r="C45" s="152"/>
      <c r="D45" s="152"/>
      <c r="E45" s="153">
        <v>0</v>
      </c>
      <c r="F45" s="153">
        <v>5.814620415812554</v>
      </c>
      <c r="G45" s="153">
        <v>49.87151144908516</v>
      </c>
      <c r="H45" s="152"/>
      <c r="I45" s="152">
        <v>32.41300337171576</v>
      </c>
      <c r="J45" s="152">
        <v>0</v>
      </c>
      <c r="K45" s="152">
        <v>0</v>
      </c>
      <c r="L45" s="152">
        <v>0</v>
      </c>
      <c r="M45" s="154">
        <v>3.85680116841556</v>
      </c>
    </row>
    <row r="46" spans="1:13" ht="12.75">
      <c r="A46" s="138" t="s">
        <v>87</v>
      </c>
      <c r="B46" s="151">
        <v>2.8930647003702417</v>
      </c>
      <c r="C46" s="152"/>
      <c r="D46" s="152"/>
      <c r="E46" s="153">
        <v>0</v>
      </c>
      <c r="F46" s="153">
        <v>27.23727926223009</v>
      </c>
      <c r="G46" s="153">
        <v>25.064244275457416</v>
      </c>
      <c r="H46" s="152"/>
      <c r="I46" s="152">
        <v>0</v>
      </c>
      <c r="J46" s="152">
        <v>0</v>
      </c>
      <c r="K46" s="152">
        <v>0</v>
      </c>
      <c r="L46" s="152">
        <v>0</v>
      </c>
      <c r="M46" s="154">
        <v>1.7134121882516011</v>
      </c>
    </row>
    <row r="47" spans="1:13" ht="12.75">
      <c r="A47" s="138" t="s">
        <v>88</v>
      </c>
      <c r="B47" s="151">
        <v>0.18594445308323407</v>
      </c>
      <c r="C47" s="152"/>
      <c r="D47" s="152"/>
      <c r="E47" s="153">
        <v>0</v>
      </c>
      <c r="F47" s="153">
        <v>0</v>
      </c>
      <c r="G47" s="153">
        <v>0</v>
      </c>
      <c r="H47" s="152"/>
      <c r="I47" s="152">
        <v>0</v>
      </c>
      <c r="J47" s="152">
        <v>0</v>
      </c>
      <c r="K47" s="152">
        <v>0</v>
      </c>
      <c r="L47" s="152">
        <v>0</v>
      </c>
      <c r="M47" s="154">
        <v>0.08669655582182773</v>
      </c>
    </row>
    <row r="48" spans="1:13" ht="12.75">
      <c r="A48" s="138" t="s">
        <v>89</v>
      </c>
      <c r="B48" s="151">
        <v>4.796021734927912</v>
      </c>
      <c r="C48" s="152"/>
      <c r="D48" s="152"/>
      <c r="E48" s="153">
        <v>0</v>
      </c>
      <c r="F48" s="153">
        <v>0</v>
      </c>
      <c r="G48" s="153">
        <v>0</v>
      </c>
      <c r="H48" s="152"/>
      <c r="I48" s="152">
        <v>0</v>
      </c>
      <c r="J48" s="152">
        <v>0</v>
      </c>
      <c r="K48" s="152">
        <v>0</v>
      </c>
      <c r="L48" s="152">
        <v>0</v>
      </c>
      <c r="M48" s="154">
        <v>2.236143962190436</v>
      </c>
    </row>
    <row r="49" spans="1:13" ht="12.75">
      <c r="A49" s="138" t="s">
        <v>90</v>
      </c>
      <c r="B49" s="151">
        <v>4.479423304909679</v>
      </c>
      <c r="C49" s="152"/>
      <c r="D49" s="152"/>
      <c r="E49" s="153">
        <v>0</v>
      </c>
      <c r="F49" s="153">
        <v>0</v>
      </c>
      <c r="G49" s="153">
        <v>0</v>
      </c>
      <c r="H49" s="152"/>
      <c r="I49" s="152">
        <v>0</v>
      </c>
      <c r="J49" s="152">
        <v>0</v>
      </c>
      <c r="K49" s="152">
        <v>0</v>
      </c>
      <c r="L49" s="152">
        <v>0</v>
      </c>
      <c r="M49" s="154">
        <v>2.0885300215428373</v>
      </c>
    </row>
    <row r="50" spans="1:13" ht="12.75">
      <c r="A50" s="138" t="s">
        <v>91</v>
      </c>
      <c r="B50" s="151">
        <v>0.3209601095164284</v>
      </c>
      <c r="C50" s="152"/>
      <c r="D50" s="152"/>
      <c r="E50" s="153">
        <v>0</v>
      </c>
      <c r="F50" s="153">
        <v>0</v>
      </c>
      <c r="G50" s="153">
        <v>0</v>
      </c>
      <c r="H50" s="152"/>
      <c r="I50" s="152">
        <v>50</v>
      </c>
      <c r="J50" s="152">
        <v>0</v>
      </c>
      <c r="K50" s="152">
        <v>1.7354895489496098</v>
      </c>
      <c r="L50" s="152">
        <v>3.0110235148271247</v>
      </c>
      <c r="M50" s="154">
        <v>1.0013400745508736</v>
      </c>
    </row>
    <row r="51" spans="1:13" ht="12.75">
      <c r="A51" s="138" t="s">
        <v>92</v>
      </c>
      <c r="B51" s="151">
        <v>7.226611726586925</v>
      </c>
      <c r="C51" s="152"/>
      <c r="D51" s="152"/>
      <c r="E51" s="153">
        <v>0</v>
      </c>
      <c r="F51" s="153">
        <v>0</v>
      </c>
      <c r="G51" s="153">
        <v>0</v>
      </c>
      <c r="H51" s="152"/>
      <c r="I51" s="152">
        <v>0</v>
      </c>
      <c r="J51" s="152">
        <v>0</v>
      </c>
      <c r="K51" s="152">
        <v>0</v>
      </c>
      <c r="L51" s="152">
        <v>0</v>
      </c>
      <c r="M51" s="154">
        <v>3.369405951982169</v>
      </c>
    </row>
    <row r="52" spans="1:13" ht="12.75">
      <c r="A52" s="138" t="s">
        <v>93</v>
      </c>
      <c r="B52" s="151">
        <v>4.377783022620324</v>
      </c>
      <c r="C52" s="152"/>
      <c r="D52" s="152"/>
      <c r="E52" s="153">
        <v>49.03358753902803</v>
      </c>
      <c r="F52" s="153">
        <v>0</v>
      </c>
      <c r="G52" s="153">
        <v>0</v>
      </c>
      <c r="H52" s="152"/>
      <c r="I52" s="152">
        <v>0</v>
      </c>
      <c r="J52" s="152">
        <v>0</v>
      </c>
      <c r="K52" s="152">
        <v>0</v>
      </c>
      <c r="L52" s="152">
        <v>0</v>
      </c>
      <c r="M52" s="154">
        <v>2.826662104448168</v>
      </c>
    </row>
    <row r="53" spans="1:13" ht="12.75">
      <c r="A53" s="138" t="s">
        <v>94</v>
      </c>
      <c r="B53" s="151">
        <v>0.0007984728462136602</v>
      </c>
      <c r="C53" s="152"/>
      <c r="D53" s="152"/>
      <c r="E53" s="153">
        <v>0</v>
      </c>
      <c r="F53" s="153">
        <v>0</v>
      </c>
      <c r="G53" s="153">
        <v>0</v>
      </c>
      <c r="H53" s="152"/>
      <c r="I53" s="152">
        <v>0</v>
      </c>
      <c r="J53" s="152">
        <v>0</v>
      </c>
      <c r="K53" s="152">
        <v>0</v>
      </c>
      <c r="L53" s="152">
        <v>0</v>
      </c>
      <c r="M53" s="154">
        <v>0.0003722877694716132</v>
      </c>
    </row>
    <row r="54" spans="1:13" ht="12.75">
      <c r="A54" s="138" t="s">
        <v>95</v>
      </c>
      <c r="B54" s="151">
        <v>5.995738871929096</v>
      </c>
      <c r="C54" s="152"/>
      <c r="D54" s="152"/>
      <c r="E54" s="153">
        <v>0</v>
      </c>
      <c r="F54" s="153">
        <v>0</v>
      </c>
      <c r="G54" s="153">
        <v>0</v>
      </c>
      <c r="H54" s="152"/>
      <c r="I54" s="152">
        <v>0</v>
      </c>
      <c r="J54" s="152">
        <v>0</v>
      </c>
      <c r="K54" s="152">
        <v>0</v>
      </c>
      <c r="L54" s="152">
        <v>0</v>
      </c>
      <c r="M54" s="154">
        <v>2.795511784213436</v>
      </c>
    </row>
    <row r="55" spans="1:13" ht="12.75">
      <c r="A55" s="138" t="s">
        <v>96</v>
      </c>
      <c r="B55" s="151">
        <v>0</v>
      </c>
      <c r="C55" s="152"/>
      <c r="D55" s="152"/>
      <c r="E55" s="153">
        <v>0</v>
      </c>
      <c r="F55" s="153">
        <v>0</v>
      </c>
      <c r="G55" s="153">
        <v>0</v>
      </c>
      <c r="H55" s="152"/>
      <c r="I55" s="152">
        <v>0</v>
      </c>
      <c r="J55" s="152">
        <v>100</v>
      </c>
      <c r="K55" s="152">
        <v>98.26451045105038</v>
      </c>
      <c r="L55" s="152">
        <v>96.98897648517287</v>
      </c>
      <c r="M55" s="154">
        <v>49.506014095953745</v>
      </c>
    </row>
    <row r="56" spans="1:13" ht="12.75">
      <c r="A56" s="138" t="s">
        <v>97</v>
      </c>
      <c r="B56" s="151">
        <v>21.110497610279683</v>
      </c>
      <c r="C56" s="152"/>
      <c r="D56" s="152"/>
      <c r="E56" s="153">
        <v>0</v>
      </c>
      <c r="F56" s="153">
        <v>0</v>
      </c>
      <c r="G56" s="153">
        <v>0</v>
      </c>
      <c r="H56" s="152"/>
      <c r="I56" s="152">
        <v>0</v>
      </c>
      <c r="J56" s="152">
        <v>0</v>
      </c>
      <c r="K56" s="152">
        <v>0</v>
      </c>
      <c r="L56" s="152">
        <v>0</v>
      </c>
      <c r="M56" s="154">
        <v>9.84276435327124</v>
      </c>
    </row>
    <row r="57" spans="1:13" ht="12.75">
      <c r="A57" s="138" t="s">
        <v>98</v>
      </c>
      <c r="B57" s="151">
        <v>0.35221517622258247</v>
      </c>
      <c r="C57" s="152"/>
      <c r="D57" s="152"/>
      <c r="E57" s="153">
        <v>0</v>
      </c>
      <c r="F57" s="153">
        <v>1.1015599681090362</v>
      </c>
      <c r="G57" s="153">
        <v>0</v>
      </c>
      <c r="H57" s="152"/>
      <c r="I57" s="152">
        <v>0</v>
      </c>
      <c r="J57" s="152">
        <v>0</v>
      </c>
      <c r="K57" s="152">
        <v>0</v>
      </c>
      <c r="L57" s="152">
        <v>0</v>
      </c>
      <c r="M57" s="154">
        <v>0.16933851366481553</v>
      </c>
    </row>
    <row r="58" spans="1:13" ht="12.75">
      <c r="A58" s="138" t="s">
        <v>99</v>
      </c>
      <c r="B58" s="151">
        <v>2.018374153744569</v>
      </c>
      <c r="C58" s="152"/>
      <c r="D58" s="152"/>
      <c r="E58" s="153">
        <v>0</v>
      </c>
      <c r="F58" s="153">
        <v>0</v>
      </c>
      <c r="G58" s="153">
        <v>0</v>
      </c>
      <c r="H58" s="152"/>
      <c r="I58" s="152">
        <v>0</v>
      </c>
      <c r="J58" s="152">
        <v>0</v>
      </c>
      <c r="K58" s="152">
        <v>0</v>
      </c>
      <c r="L58" s="152">
        <v>0</v>
      </c>
      <c r="M58" s="154">
        <v>0.9410664560728869</v>
      </c>
    </row>
    <row r="59" spans="1:13" ht="12.75">
      <c r="A59" s="138" t="s">
        <v>100</v>
      </c>
      <c r="B59" s="151">
        <v>2.7400457271721694</v>
      </c>
      <c r="C59" s="152"/>
      <c r="D59" s="152"/>
      <c r="E59" s="153">
        <v>0</v>
      </c>
      <c r="F59" s="153">
        <v>0</v>
      </c>
      <c r="G59" s="153">
        <v>0</v>
      </c>
      <c r="H59" s="152"/>
      <c r="I59" s="152">
        <v>0</v>
      </c>
      <c r="J59" s="152">
        <v>0</v>
      </c>
      <c r="K59" s="152">
        <v>0</v>
      </c>
      <c r="L59" s="152">
        <v>0</v>
      </c>
      <c r="M59" s="154">
        <v>1.2775456508713767</v>
      </c>
    </row>
    <row r="60" spans="1:13" ht="12.75">
      <c r="A60" s="138" t="s">
        <v>101</v>
      </c>
      <c r="B60" s="151">
        <v>0.03796556603757561</v>
      </c>
      <c r="C60" s="152"/>
      <c r="D60" s="152"/>
      <c r="E60" s="153">
        <v>0</v>
      </c>
      <c r="F60" s="153">
        <v>0</v>
      </c>
      <c r="G60" s="153">
        <v>0</v>
      </c>
      <c r="H60" s="152"/>
      <c r="I60" s="152">
        <v>0</v>
      </c>
      <c r="J60" s="152">
        <v>0</v>
      </c>
      <c r="K60" s="152">
        <v>0</v>
      </c>
      <c r="L60" s="152">
        <v>0</v>
      </c>
      <c r="M60" s="154">
        <v>0.017701435889623432</v>
      </c>
    </row>
    <row r="61" spans="1:13" ht="13.5" thickBot="1">
      <c r="A61" s="138" t="s">
        <v>102</v>
      </c>
      <c r="B61" s="151">
        <v>1.7587394525589342</v>
      </c>
      <c r="C61" s="152"/>
      <c r="D61" s="152"/>
      <c r="E61" s="153">
        <v>0</v>
      </c>
      <c r="F61" s="153">
        <v>0</v>
      </c>
      <c r="G61" s="153">
        <v>0</v>
      </c>
      <c r="H61" s="152"/>
      <c r="I61" s="152">
        <v>17.586996628284243</v>
      </c>
      <c r="J61" s="152">
        <v>0</v>
      </c>
      <c r="K61" s="152">
        <v>0</v>
      </c>
      <c r="L61" s="152">
        <v>0</v>
      </c>
      <c r="M61" s="154">
        <v>0.8204497930718287</v>
      </c>
    </row>
    <row r="62" spans="1:13" ht="13.5" thickBot="1">
      <c r="A62" s="155" t="s">
        <v>103</v>
      </c>
      <c r="B62" s="156">
        <f>B29/$B$29*100</f>
        <v>100</v>
      </c>
      <c r="C62" s="156">
        <v>0</v>
      </c>
      <c r="D62" s="156">
        <v>0</v>
      </c>
      <c r="E62" s="156">
        <f aca="true" t="shared" si="0" ref="E62:M62">SUM(E41:E61)</f>
        <v>100</v>
      </c>
      <c r="F62" s="156">
        <f t="shared" si="0"/>
        <v>100</v>
      </c>
      <c r="G62" s="156">
        <f t="shared" si="0"/>
        <v>99.99999999999999</v>
      </c>
      <c r="H62" s="156">
        <f t="shared" si="0"/>
        <v>0</v>
      </c>
      <c r="I62" s="156">
        <f t="shared" si="0"/>
        <v>100</v>
      </c>
      <c r="J62" s="156">
        <f t="shared" si="0"/>
        <v>100</v>
      </c>
      <c r="K62" s="156">
        <f t="shared" si="0"/>
        <v>100</v>
      </c>
      <c r="L62" s="156">
        <f t="shared" si="0"/>
        <v>100</v>
      </c>
      <c r="M62" s="157">
        <f t="shared" si="0"/>
        <v>100</v>
      </c>
    </row>
    <row r="63" spans="1:13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</sheetData>
  <printOptions/>
  <pageMargins left="0.75" right="0.75" top="1" bottom="1" header="0" footer="0"/>
  <pageSetup horizontalDpi="300" verticalDpi="300" orientation="landscape" paperSize="9" scale="82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80" zoomScaleSheetLayoutView="100" workbookViewId="0" topLeftCell="A1">
      <selection activeCell="A4" sqref="A4"/>
    </sheetView>
  </sheetViews>
  <sheetFormatPr defaultColWidth="11.421875" defaultRowHeight="12.75"/>
  <cols>
    <col min="1" max="1" width="55.7109375" style="1" customWidth="1"/>
    <col min="2" max="5" width="11.421875" style="1" customWidth="1"/>
    <col min="6" max="6" width="9.421875" style="1" customWidth="1"/>
    <col min="7" max="7" width="7.00390625" style="1" customWidth="1"/>
    <col min="8" max="8" width="6.57421875" style="1" customWidth="1"/>
    <col min="9" max="24" width="11.421875" style="1" customWidth="1"/>
  </cols>
  <sheetData>
    <row r="1" spans="1:11" ht="12.7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2.75">
      <c r="A4" s="158"/>
      <c r="B4" s="158"/>
      <c r="C4" s="159" t="s">
        <v>107</v>
      </c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8"/>
      <c r="B5" s="158"/>
      <c r="C5" s="159" t="s">
        <v>108</v>
      </c>
      <c r="D5" s="158"/>
      <c r="E5" s="158"/>
      <c r="F5" s="158"/>
      <c r="G5" s="158"/>
      <c r="H5" s="158"/>
      <c r="I5" s="158"/>
      <c r="J5" s="158"/>
      <c r="K5" s="158"/>
    </row>
    <row r="6" spans="1:11" ht="12.75">
      <c r="A6" s="158"/>
      <c r="B6" s="158"/>
      <c r="C6" s="160"/>
      <c r="D6" s="158"/>
      <c r="E6" s="158"/>
      <c r="F6" s="158"/>
      <c r="G6" s="158"/>
      <c r="H6" s="158"/>
      <c r="I6" s="158"/>
      <c r="J6" s="158"/>
      <c r="K6" s="158"/>
    </row>
    <row r="7" spans="1:11" ht="12.75">
      <c r="A7" s="158"/>
      <c r="B7" s="158"/>
      <c r="C7" s="161" t="s">
        <v>140</v>
      </c>
      <c r="D7" s="158"/>
      <c r="E7" s="158"/>
      <c r="F7" s="158"/>
      <c r="G7" s="158"/>
      <c r="H7" s="158"/>
      <c r="I7" s="158"/>
      <c r="J7" s="158"/>
      <c r="K7" s="158"/>
    </row>
    <row r="8" spans="1:11" ht="12.7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12.7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ht="12.75">
      <c r="A10" s="162"/>
      <c r="B10" s="163"/>
      <c r="C10" s="163"/>
      <c r="D10" s="163"/>
      <c r="E10" s="164" t="s">
        <v>109</v>
      </c>
      <c r="F10" s="163"/>
      <c r="G10" s="163"/>
      <c r="H10" s="163"/>
      <c r="I10" s="165"/>
      <c r="J10" s="162"/>
      <c r="K10" s="165"/>
    </row>
    <row r="11" spans="1:11" ht="12.75">
      <c r="A11" s="166"/>
      <c r="B11" s="167"/>
      <c r="C11" s="167"/>
      <c r="D11" s="167"/>
      <c r="E11" s="167"/>
      <c r="F11" s="167"/>
      <c r="G11" s="167"/>
      <c r="H11" s="167"/>
      <c r="I11" s="168"/>
      <c r="J11" s="169" t="s">
        <v>110</v>
      </c>
      <c r="K11" s="168"/>
    </row>
    <row r="12" spans="1:11" ht="12.75">
      <c r="A12" s="166" t="s">
        <v>111</v>
      </c>
      <c r="B12" s="170" t="s">
        <v>3</v>
      </c>
      <c r="C12" s="171"/>
      <c r="D12" s="172" t="s">
        <v>112</v>
      </c>
      <c r="E12" s="173"/>
      <c r="F12" s="171"/>
      <c r="G12" s="172" t="s">
        <v>113</v>
      </c>
      <c r="H12" s="173"/>
      <c r="I12" s="174" t="s">
        <v>114</v>
      </c>
      <c r="J12" s="169" t="s">
        <v>115</v>
      </c>
      <c r="K12" s="175" t="s">
        <v>116</v>
      </c>
    </row>
    <row r="13" spans="1:11" ht="12.75">
      <c r="A13" s="176"/>
      <c r="B13" s="176"/>
      <c r="C13" s="172" t="s">
        <v>4</v>
      </c>
      <c r="D13" s="172" t="s">
        <v>117</v>
      </c>
      <c r="E13" s="174" t="s">
        <v>5</v>
      </c>
      <c r="F13" s="172" t="s">
        <v>7</v>
      </c>
      <c r="G13" s="172"/>
      <c r="H13" s="174" t="s">
        <v>118</v>
      </c>
      <c r="I13" s="177" t="s">
        <v>9</v>
      </c>
      <c r="J13" s="178" t="s">
        <v>119</v>
      </c>
      <c r="K13" s="179"/>
    </row>
    <row r="14" spans="1:11" ht="12.75">
      <c r="A14" s="166"/>
      <c r="B14" s="180"/>
      <c r="C14" s="181"/>
      <c r="D14" s="181"/>
      <c r="E14" s="182"/>
      <c r="F14" s="181"/>
      <c r="G14" s="181"/>
      <c r="H14" s="183"/>
      <c r="I14" s="183"/>
      <c r="J14" s="180"/>
      <c r="K14" s="183"/>
    </row>
    <row r="15" spans="1:11" ht="12.75">
      <c r="A15" s="166" t="s">
        <v>120</v>
      </c>
      <c r="B15" s="180">
        <v>3608.03</v>
      </c>
      <c r="C15" s="181"/>
      <c r="D15" s="181"/>
      <c r="E15" s="183"/>
      <c r="F15" s="181"/>
      <c r="G15" s="181"/>
      <c r="H15" s="183"/>
      <c r="I15" s="183"/>
      <c r="J15" s="180"/>
      <c r="K15" s="183">
        <f>SUM(B15:J15)</f>
        <v>3608.03</v>
      </c>
    </row>
    <row r="16" spans="1:11" ht="12.75">
      <c r="A16" s="166" t="s">
        <v>121</v>
      </c>
      <c r="B16" s="180">
        <v>785.75</v>
      </c>
      <c r="C16" s="181"/>
      <c r="D16" s="181"/>
      <c r="E16" s="183"/>
      <c r="F16" s="181"/>
      <c r="G16" s="181"/>
      <c r="H16" s="183"/>
      <c r="I16" s="183"/>
      <c r="J16" s="180">
        <v>324.24</v>
      </c>
      <c r="K16" s="183">
        <f aca="true" t="shared" si="0" ref="K16:K21">SUM(B16:J16)</f>
        <v>1109.99</v>
      </c>
    </row>
    <row r="17" spans="1:11" ht="12.75">
      <c r="A17" s="166" t="s">
        <v>122</v>
      </c>
      <c r="B17" s="180">
        <v>2375.41</v>
      </c>
      <c r="C17" s="181"/>
      <c r="D17" s="181"/>
      <c r="E17" s="183"/>
      <c r="F17" s="181"/>
      <c r="G17" s="181"/>
      <c r="H17" s="183"/>
      <c r="I17" s="183"/>
      <c r="J17" s="180"/>
      <c r="K17" s="183">
        <f t="shared" si="0"/>
        <v>2375.41</v>
      </c>
    </row>
    <row r="18" spans="1:11" ht="12.75">
      <c r="A18" s="166" t="s">
        <v>123</v>
      </c>
      <c r="B18" s="180">
        <v>402.65</v>
      </c>
      <c r="C18" s="181"/>
      <c r="D18" s="181"/>
      <c r="E18" s="183"/>
      <c r="F18" s="181"/>
      <c r="G18" s="181"/>
      <c r="H18" s="183"/>
      <c r="I18" s="183"/>
      <c r="J18" s="180"/>
      <c r="K18" s="183">
        <f t="shared" si="0"/>
        <v>402.65</v>
      </c>
    </row>
    <row r="19" spans="1:11" ht="12.75">
      <c r="A19" s="166" t="s">
        <v>124</v>
      </c>
      <c r="B19" s="180">
        <v>1864.16</v>
      </c>
      <c r="C19" s="181"/>
      <c r="D19" s="181"/>
      <c r="E19" s="183"/>
      <c r="F19" s="181"/>
      <c r="G19" s="181"/>
      <c r="H19" s="183"/>
      <c r="I19" s="183"/>
      <c r="J19" s="180"/>
      <c r="K19" s="183">
        <f t="shared" si="0"/>
        <v>1864.16</v>
      </c>
    </row>
    <row r="20" spans="1:11" ht="12.75">
      <c r="A20" s="166" t="s">
        <v>44</v>
      </c>
      <c r="B20" s="180">
        <v>4740.13</v>
      </c>
      <c r="C20" s="181"/>
      <c r="D20" s="181"/>
      <c r="E20" s="183"/>
      <c r="F20" s="181"/>
      <c r="G20" s="181"/>
      <c r="H20" s="183"/>
      <c r="I20" s="183"/>
      <c r="J20" s="180"/>
      <c r="K20" s="183">
        <f t="shared" si="0"/>
        <v>4740.13</v>
      </c>
    </row>
    <row r="21" spans="1:11" ht="12.75">
      <c r="A21" s="166" t="s">
        <v>125</v>
      </c>
      <c r="B21" s="180">
        <v>21.83</v>
      </c>
      <c r="C21" s="181"/>
      <c r="D21" s="181"/>
      <c r="E21" s="183"/>
      <c r="F21" s="181"/>
      <c r="G21" s="181"/>
      <c r="H21" s="183"/>
      <c r="I21" s="183"/>
      <c r="J21" s="180"/>
      <c r="K21" s="183">
        <f t="shared" si="0"/>
        <v>21.83</v>
      </c>
    </row>
    <row r="22" spans="1:11" ht="12.75">
      <c r="A22" s="166"/>
      <c r="B22" s="180"/>
      <c r="C22" s="181"/>
      <c r="D22" s="181"/>
      <c r="E22" s="183"/>
      <c r="F22" s="181"/>
      <c r="G22" s="181"/>
      <c r="H22" s="183"/>
      <c r="I22" s="183"/>
      <c r="J22" s="180"/>
      <c r="K22" s="183"/>
    </row>
    <row r="23" spans="1:11" ht="12.75">
      <c r="A23" s="162" t="s">
        <v>0</v>
      </c>
      <c r="B23" s="184">
        <f>SUM(B15:B21)</f>
        <v>13797.960000000001</v>
      </c>
      <c r="C23" s="185"/>
      <c r="D23" s="185"/>
      <c r="E23" s="186"/>
      <c r="F23" s="185"/>
      <c r="G23" s="185"/>
      <c r="H23" s="186"/>
      <c r="I23" s="186"/>
      <c r="J23" s="187">
        <f>SUM(J16:J22)</f>
        <v>324.24</v>
      </c>
      <c r="K23" s="186">
        <f>SUM(K15:K22)</f>
        <v>14122.199999999999</v>
      </c>
    </row>
    <row r="24" spans="1:11" ht="12.75">
      <c r="A24" s="176" t="s">
        <v>126</v>
      </c>
      <c r="B24" s="188">
        <v>14786.42</v>
      </c>
      <c r="C24" s="189"/>
      <c r="D24" s="189"/>
      <c r="E24" s="190"/>
      <c r="F24" s="189"/>
      <c r="G24" s="189"/>
      <c r="H24" s="190"/>
      <c r="I24" s="190"/>
      <c r="J24" s="188">
        <v>363.91</v>
      </c>
      <c r="K24" s="190">
        <v>15150.34</v>
      </c>
    </row>
    <row r="25" spans="1:11" ht="12.75">
      <c r="A25" s="158"/>
      <c r="B25" s="191"/>
      <c r="C25" s="191"/>
      <c r="D25" s="191"/>
      <c r="E25" s="191"/>
      <c r="F25" s="191"/>
      <c r="G25" s="191"/>
      <c r="H25" s="191"/>
      <c r="I25" s="191"/>
      <c r="J25" s="191"/>
      <c r="K25" s="191"/>
    </row>
    <row r="26" spans="1:11" ht="12.75">
      <c r="A26" s="192" t="s">
        <v>127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2.75">
      <c r="A27" s="192"/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 ht="12.75">
      <c r="A28" s="192" t="s">
        <v>128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</row>
    <row r="29" spans="1:11" ht="12.75">
      <c r="A29" s="192" t="s">
        <v>129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</row>
    <row r="30" spans="1:11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</row>
    <row r="31" spans="1:11" ht="12.75">
      <c r="A31" s="192" t="s">
        <v>130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</row>
    <row r="32" spans="1:11" ht="12.7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</row>
    <row r="34" spans="1:11" ht="12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ht="12.7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ht="12.7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  <row r="37" spans="1:11" ht="12.75">
      <c r="A37" s="158"/>
      <c r="B37" s="158"/>
      <c r="C37" s="159" t="s">
        <v>131</v>
      </c>
      <c r="D37" s="158"/>
      <c r="E37" s="158"/>
      <c r="F37" s="158"/>
      <c r="G37" s="158"/>
      <c r="H37" s="158"/>
      <c r="I37" s="158"/>
      <c r="J37" s="158"/>
      <c r="K37" s="158"/>
    </row>
    <row r="38" spans="1:11" ht="12.75">
      <c r="A38" s="158"/>
      <c r="B38" s="158"/>
      <c r="C38" s="159" t="s">
        <v>132</v>
      </c>
      <c r="D38" s="158"/>
      <c r="E38" s="158"/>
      <c r="F38" s="158"/>
      <c r="G38" s="158"/>
      <c r="H38" s="158"/>
      <c r="I38" s="158"/>
      <c r="J38" s="158"/>
      <c r="K38" s="158"/>
    </row>
    <row r="39" spans="1:11" ht="12.75">
      <c r="A39" s="158"/>
      <c r="B39" s="158"/>
      <c r="C39" s="160"/>
      <c r="D39" s="158"/>
      <c r="E39" s="158"/>
      <c r="F39" s="158"/>
      <c r="G39" s="158"/>
      <c r="H39" s="158"/>
      <c r="I39" s="158"/>
      <c r="J39" s="158"/>
      <c r="K39" s="158"/>
    </row>
    <row r="40" spans="1:11" ht="12.75">
      <c r="A40" s="158"/>
      <c r="B40" s="158"/>
      <c r="C40" s="161" t="s">
        <v>139</v>
      </c>
      <c r="D40" s="158"/>
      <c r="E40" s="158"/>
      <c r="F40" s="158"/>
      <c r="G40" s="158"/>
      <c r="H40" s="158"/>
      <c r="I40" s="158"/>
      <c r="J40" s="158"/>
      <c r="K40" s="158"/>
    </row>
    <row r="41" spans="1:11" ht="12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42" spans="1:11" ht="12.7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</row>
    <row r="43" spans="1:11" ht="12.75">
      <c r="A43" s="162"/>
      <c r="B43" s="163"/>
      <c r="C43" s="163"/>
      <c r="D43" s="163"/>
      <c r="E43" s="164" t="s">
        <v>133</v>
      </c>
      <c r="F43" s="163"/>
      <c r="G43" s="163"/>
      <c r="H43" s="163"/>
      <c r="I43" s="165"/>
      <c r="J43" s="162"/>
      <c r="K43" s="165"/>
    </row>
    <row r="44" spans="1:11" ht="12.75">
      <c r="A44" s="166"/>
      <c r="B44" s="167"/>
      <c r="C44" s="167"/>
      <c r="D44" s="167"/>
      <c r="E44" s="167"/>
      <c r="F44" s="167"/>
      <c r="G44" s="167"/>
      <c r="H44" s="167"/>
      <c r="I44" s="168"/>
      <c r="J44" s="169" t="s">
        <v>110</v>
      </c>
      <c r="K44" s="168"/>
    </row>
    <row r="45" spans="1:11" ht="12.75">
      <c r="A45" s="166" t="s">
        <v>134</v>
      </c>
      <c r="B45" s="170" t="s">
        <v>135</v>
      </c>
      <c r="C45" s="171"/>
      <c r="D45" s="172" t="s">
        <v>112</v>
      </c>
      <c r="E45" s="173"/>
      <c r="F45" s="171"/>
      <c r="G45" s="172" t="s">
        <v>113</v>
      </c>
      <c r="H45" s="173"/>
      <c r="I45" s="174" t="s">
        <v>114</v>
      </c>
      <c r="J45" s="169" t="s">
        <v>115</v>
      </c>
      <c r="K45" s="175" t="s">
        <v>116</v>
      </c>
    </row>
    <row r="46" spans="1:11" ht="12.75">
      <c r="A46" s="176"/>
      <c r="B46" s="176"/>
      <c r="C46" s="172" t="s">
        <v>4</v>
      </c>
      <c r="D46" s="172" t="s">
        <v>117</v>
      </c>
      <c r="E46" s="174" t="s">
        <v>5</v>
      </c>
      <c r="F46" s="172" t="s">
        <v>7</v>
      </c>
      <c r="G46" s="172"/>
      <c r="H46" s="174" t="s">
        <v>118</v>
      </c>
      <c r="I46" s="177" t="s">
        <v>9</v>
      </c>
      <c r="J46" s="178" t="s">
        <v>119</v>
      </c>
      <c r="K46" s="179"/>
    </row>
    <row r="47" spans="1:11" ht="12.75">
      <c r="A47" s="166"/>
      <c r="B47" s="180"/>
      <c r="C47" s="181"/>
      <c r="D47" s="181"/>
      <c r="E47" s="182"/>
      <c r="F47" s="181"/>
      <c r="G47" s="181"/>
      <c r="H47" s="183"/>
      <c r="I47" s="183"/>
      <c r="J47" s="180"/>
      <c r="K47" s="183"/>
    </row>
    <row r="48" spans="1:11" ht="12.75">
      <c r="A48" s="166" t="s">
        <v>120</v>
      </c>
      <c r="B48" s="194">
        <v>26.153</v>
      </c>
      <c r="C48" s="195"/>
      <c r="D48" s="195"/>
      <c r="E48" s="196"/>
      <c r="F48" s="195"/>
      <c r="G48" s="195"/>
      <c r="H48" s="196"/>
      <c r="I48" s="196"/>
      <c r="J48" s="194"/>
      <c r="K48" s="196">
        <v>25.553</v>
      </c>
    </row>
    <row r="49" spans="1:11" ht="12.75">
      <c r="A49" s="166" t="s">
        <v>121</v>
      </c>
      <c r="B49" s="194">
        <v>5.699</v>
      </c>
      <c r="C49" s="195"/>
      <c r="D49" s="195"/>
      <c r="E49" s="196"/>
      <c r="F49" s="195"/>
      <c r="G49" s="195"/>
      <c r="H49" s="196"/>
      <c r="I49" s="196"/>
      <c r="J49" s="194">
        <v>100.005</v>
      </c>
      <c r="K49" s="196">
        <v>7.864</v>
      </c>
    </row>
    <row r="50" spans="1:11" ht="12.75">
      <c r="A50" s="166" t="s">
        <v>122</v>
      </c>
      <c r="B50" s="194">
        <v>17.22</v>
      </c>
      <c r="C50" s="195"/>
      <c r="D50" s="195"/>
      <c r="E50" s="196"/>
      <c r="F50" s="195"/>
      <c r="G50" s="195"/>
      <c r="H50" s="196"/>
      <c r="I50" s="196"/>
      <c r="J50" s="194"/>
      <c r="K50" s="196">
        <v>16.825</v>
      </c>
    </row>
    <row r="51" spans="1:11" ht="12.75">
      <c r="A51" s="166" t="s">
        <v>123</v>
      </c>
      <c r="B51" s="194">
        <v>2.923</v>
      </c>
      <c r="C51" s="195"/>
      <c r="D51" s="195"/>
      <c r="E51" s="196"/>
      <c r="F51" s="195"/>
      <c r="G51" s="195"/>
      <c r="H51" s="196"/>
      <c r="I51" s="196"/>
      <c r="J51" s="194"/>
      <c r="K51" s="196">
        <v>2.856</v>
      </c>
    </row>
    <row r="52" spans="1:11" ht="12.75">
      <c r="A52" s="166" t="s">
        <v>124</v>
      </c>
      <c r="B52" s="194">
        <v>13.515</v>
      </c>
      <c r="C52" s="195"/>
      <c r="D52" s="195"/>
      <c r="E52" s="196"/>
      <c r="F52" s="195"/>
      <c r="G52" s="195"/>
      <c r="H52" s="196"/>
      <c r="I52" s="196"/>
      <c r="J52" s="194"/>
      <c r="K52" s="196">
        <v>13.205</v>
      </c>
    </row>
    <row r="53" spans="1:11" ht="12.75">
      <c r="A53" s="166" t="s">
        <v>44</v>
      </c>
      <c r="B53" s="194">
        <v>34.358</v>
      </c>
      <c r="C53" s="195"/>
      <c r="D53" s="195"/>
      <c r="E53" s="196"/>
      <c r="F53" s="195"/>
      <c r="G53" s="195"/>
      <c r="H53" s="196"/>
      <c r="I53" s="196"/>
      <c r="J53" s="194"/>
      <c r="K53" s="196">
        <v>33.57</v>
      </c>
    </row>
    <row r="54" spans="1:11" ht="12.75">
      <c r="A54" s="166" t="s">
        <v>125</v>
      </c>
      <c r="B54" s="194">
        <v>0.163</v>
      </c>
      <c r="C54" s="195"/>
      <c r="D54" s="195"/>
      <c r="E54" s="196"/>
      <c r="F54" s="195"/>
      <c r="G54" s="195"/>
      <c r="H54" s="196"/>
      <c r="I54" s="196"/>
      <c r="J54" s="194"/>
      <c r="K54" s="196">
        <v>0.159</v>
      </c>
    </row>
    <row r="55" spans="1:11" ht="12.75">
      <c r="A55" s="166"/>
      <c r="B55" s="194"/>
      <c r="C55" s="195"/>
      <c r="D55" s="195"/>
      <c r="E55" s="196"/>
      <c r="F55" s="195"/>
      <c r="G55" s="195"/>
      <c r="H55" s="196"/>
      <c r="I55" s="196"/>
      <c r="J55" s="194"/>
      <c r="K55" s="196"/>
    </row>
    <row r="56" spans="1:11" ht="12.75">
      <c r="A56" s="162" t="s">
        <v>0</v>
      </c>
      <c r="B56" s="197">
        <v>100</v>
      </c>
      <c r="C56" s="198"/>
      <c r="D56" s="198"/>
      <c r="E56" s="199"/>
      <c r="F56" s="198"/>
      <c r="G56" s="198"/>
      <c r="H56" s="199"/>
      <c r="I56" s="199"/>
      <c r="J56" s="197">
        <v>100</v>
      </c>
      <c r="K56" s="199">
        <v>100</v>
      </c>
    </row>
    <row r="57" spans="1:11" ht="12.75">
      <c r="A57" s="176" t="s">
        <v>136</v>
      </c>
      <c r="B57" s="200">
        <v>13797.96</v>
      </c>
      <c r="C57" s="201"/>
      <c r="D57" s="201"/>
      <c r="E57" s="202"/>
      <c r="F57" s="201"/>
      <c r="G57" s="201"/>
      <c r="H57" s="202"/>
      <c r="I57" s="202"/>
      <c r="J57" s="200">
        <v>324.24</v>
      </c>
      <c r="K57" s="202">
        <v>14122.2</v>
      </c>
    </row>
    <row r="58" spans="1:11" ht="12.75">
      <c r="A58" s="158"/>
      <c r="B58" s="191"/>
      <c r="C58" s="191"/>
      <c r="D58" s="191"/>
      <c r="E58" s="191"/>
      <c r="F58" s="191"/>
      <c r="G58" s="191"/>
      <c r="H58" s="191"/>
      <c r="I58" s="191"/>
      <c r="J58" s="191"/>
      <c r="K58" s="191"/>
    </row>
    <row r="59" spans="1:11" ht="12.75">
      <c r="A59" s="192" t="s">
        <v>127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</row>
    <row r="60" spans="1:11" ht="12.75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</row>
    <row r="61" spans="1:11" ht="12.75">
      <c r="A61" s="192" t="s">
        <v>137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</row>
    <row r="62" spans="1:11" ht="12.75">
      <c r="A62" s="192" t="s">
        <v>138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</row>
    <row r="63" spans="1:11" ht="12.7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</row>
    <row r="64" spans="1:11" ht="12.75">
      <c r="A64" s="192" t="s">
        <v>130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</row>
  </sheetData>
  <printOptions/>
  <pageMargins left="0.22" right="0.25" top="0.2" bottom="0.3" header="0" footer="0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2006-01-12T13:15:11Z</cp:lastPrinted>
  <dcterms:created xsi:type="dcterms:W3CDTF">2005-12-13T13:19:23Z</dcterms:created>
  <dcterms:modified xsi:type="dcterms:W3CDTF">2006-01-12T13:23:49Z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