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5480" windowHeight="3495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Institución'!$A$2:$O$39</definedName>
    <definedName name="_xlnm.Print_Area" localSheetId="3">'Coloc. por Región'!$A$2:$Q$26</definedName>
    <definedName name="_xlnm.Print_Area" localSheetId="5">'Depósitos por Institución'!$A$2:$O$40</definedName>
    <definedName name="_xlnm.Print_Area" localSheetId="6">'Depósitos Por Región'!$A$2:$H$98</definedName>
    <definedName name="_xlnm.Print_Area" localSheetId="7">'Doc. Presentados y protestos'!$A$2:$K$28</definedName>
    <definedName name="_xlnm.Print_Area" localSheetId="1">'Evol. Coloc. Sistema Financiero'!$A$2:$M$53</definedName>
    <definedName name="_xlnm.Print_Area" localSheetId="4">'Evol. Depósitos'!$A$3:$M$56</definedName>
    <definedName name="_xlnm.Print_Area" localSheetId="0">'Indice'!$A$2:$B$25</definedName>
  </definedNames>
  <calcPr fullCalcOnLoad="1"/>
</workbook>
</file>

<file path=xl/sharedStrings.xml><?xml version="1.0" encoding="utf-8"?>
<sst xmlns="http://schemas.openxmlformats.org/spreadsheetml/2006/main" count="603" uniqueCount="152">
  <si>
    <t xml:space="preserve"> </t>
  </si>
  <si>
    <t xml:space="preserve">Febrero </t>
  </si>
  <si>
    <t xml:space="preserve">Abril   </t>
  </si>
  <si>
    <t xml:space="preserve">Mayo    </t>
  </si>
  <si>
    <t xml:space="preserve">Junio   </t>
  </si>
  <si>
    <t xml:space="preserve">Julio   </t>
  </si>
  <si>
    <t xml:space="preserve">Agosto  </t>
  </si>
  <si>
    <t>Septiemb</t>
  </si>
  <si>
    <t xml:space="preserve">Octubre </t>
  </si>
  <si>
    <t xml:space="preserve">Enero  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</si>
  <si>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</si>
  <si>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</si>
  <si>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</si>
  <si>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</si>
  <si>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</si>
  <si>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</si>
  <si>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</si>
  <si>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</si>
  <si>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</si>
  <si>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</si>
  <si>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</si>
  <si>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</si>
  <si>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</si>
  <si>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</si>
  <si>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ABN AMRO BANK (CHILE)             </t>
  </si>
  <si>
    <t xml:space="preserve">        -</t>
  </si>
  <si>
    <t xml:space="preserve">BANCO BICE                        </t>
  </si>
  <si>
    <t>BANCO BILBAO VIZCAYA ARGENTARIA CH</t>
  </si>
  <si>
    <t xml:space="preserve">BANCO CONOSUR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</si>
  <si>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</si>
  <si>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</si>
  <si>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</si>
  <si>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</si>
  <si>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</si>
  <si>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</si>
  <si>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</si>
  <si>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</si>
  <si>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</si>
  <si>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</si>
  <si>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</si>
  <si>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</si>
  <si>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</si>
  <si>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</si>
  <si>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BANKBOSTON, N.A.                  </t>
  </si>
  <si>
    <t xml:space="preserve">CITIBANK N.A.                     </t>
  </si>
  <si>
    <t xml:space="preserve">CORPBANCA                         </t>
  </si>
  <si>
    <t xml:space="preserve">DEUTSCHE BANK CHILE               </t>
  </si>
  <si>
    <t xml:space="preserve">HNS BANCO                         </t>
  </si>
  <si>
    <t xml:space="preserve">HSBC BANK CHILE                   </t>
  </si>
  <si>
    <t xml:space="preserve">JP MORGAN CHASE BANK              </t>
  </si>
  <si>
    <t xml:space="preserve">SCOTIABANK SUD AMERICANO          </t>
  </si>
  <si>
    <t>THE BANK OF TOKYO-MITSUBISHI  LTD.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</si>
  <si>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</si>
  <si>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</si>
  <si>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</si>
  <si>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</si>
  <si>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</si>
  <si>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</si>
  <si>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I          </t>
  </si>
  <si>
    <t xml:space="preserve">II         </t>
  </si>
  <si>
    <t xml:space="preserve"> III         </t>
  </si>
  <si>
    <t xml:space="preserve">IV           </t>
  </si>
  <si>
    <t xml:space="preserve">V         </t>
  </si>
  <si>
    <t xml:space="preserve"> VI   </t>
  </si>
  <si>
    <t xml:space="preserve">R   E   G   I   O   N   E  S </t>
  </si>
  <si>
    <t xml:space="preserve">   VII       </t>
  </si>
  <si>
    <t xml:space="preserve">  VIII      </t>
  </si>
  <si>
    <t xml:space="preserve">   IX        </t>
  </si>
  <si>
    <t xml:space="preserve">  X        </t>
  </si>
  <si>
    <t xml:space="preserve">  XI        </t>
  </si>
  <si>
    <t xml:space="preserve"> XII         </t>
  </si>
  <si>
    <t xml:space="preserve"> T O T A L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</si>
  <si>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</si>
  <si>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</si>
  <si>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</si>
  <si>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</si>
  <si>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</si>
  <si>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</si>
  <si>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</si>
  <si>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</si>
  <si>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</si>
  <si>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</si>
  <si>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</si>
  <si>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</si>
  <si>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</si>
  <si>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</si>
  <si>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</si>
  <si>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</si>
  <si>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</si>
  <si>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</si>
  <si>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</si>
  <si>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</si>
  <si>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</si>
  <si>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</si>
  <si>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</si>
  <si>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</si>
  <si>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</si>
  <si>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</si>
  <si>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</si>
  <si>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</si>
  <si>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</si>
  <si>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</si>
  <si>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</si>
  <si>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</si>
  <si>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</si>
  <si>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</si>
  <si>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</si>
  <si>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</si>
  <si>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</si>
  <si>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</si>
  <si>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</si>
  <si>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</si>
  <si>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</si>
  <si>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</si>
  <si>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</si>
  <si>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</si>
  <si>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</si>
  <si>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</si>
  <si>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</si>
  <si>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</si>
  <si>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</si>
  <si>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</si>
  <si>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</si>
  <si>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 COLOCACIONES POR INSTITUCION Y POR REGION 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</si>
  <si>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</si>
  <si>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</si>
  <si>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</si>
  <si>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</si>
  <si>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</si>
  <si>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</si>
  <si>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</si>
  <si>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</si>
  <si>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</si>
  <si>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</si>
  <si>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</si>
  <si>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</si>
  <si>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</si>
  <si>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</si>
  <si>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</si>
  <si>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</si>
  <si>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</si>
  <si>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</si>
  <si>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 COLOCACIONES  POR REGION  BANCOS ESTABLECIDOS EN CHILE, BANCO DEL ESTADO, SUCURSALES DE BANCOS EXTRANJEROS Y SISTEMA FINANCIERO </t>
  </si>
  <si>
    <t xml:space="preserve">R.M. </t>
  </si>
  <si>
    <t xml:space="preserve"> Febrero 2005</t>
  </si>
  <si>
    <t xml:space="preserve"> R.M.        </t>
  </si>
  <si>
    <t xml:space="preserve">  R.M.       </t>
  </si>
  <si>
    <t>DEPOSITOS Y CAPTACIONES: POR REGION FEBRERO 2005</t>
  </si>
  <si>
    <t xml:space="preserve"> FEBRERO DE 2005</t>
  </si>
  <si>
    <t>Información Financiera Regional - Febrero de 2005</t>
  </si>
  <si>
    <t>VALOR DE LOS DOCUMENTOS</t>
  </si>
  <si>
    <t>Depósitos y captaciones por tipo de instrumento por agrupaciones de bancos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</si>
</sst>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[$-340A]d&quot; de &quot;mmmm&quot; de &quot;yyyy;@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_);\(#,##0&quot;Pts&quot;\)"/>
    <numFmt numFmtId="175" formatCode="#,##0&quot;Pts&quot;_);[Red]\(#,##0&quot;Pts&quot;\)"/>
    <numFmt numFmtId="176" formatCode="#,##0.00&quot;Pts&quot;_);\(#,##0.00&quot;Pts&quot;\)"/>
    <numFmt numFmtId="177" formatCode="#,##0.00&quot;Pts&quot;_);[Red]\(#,##0.00&quot;Pts&quot;\)"/>
    <numFmt numFmtId="178" formatCode="_ * #,##0_)&quot;Pts&quot;_ ;_ * \(#,##0\)&quot;Pts&quot;_ ;_ * &quot;-&quot;_)&quot;Pts&quot;_ ;_ @_ "/>
    <numFmt numFmtId="179" formatCode="_ * #,##0_)_P_t_s_ ;_ * \(#,##0\)_P_t_s_ ;_ * &quot;-&quot;_)_P_t_s_ ;_ @_ "/>
    <numFmt numFmtId="180" formatCode="_ * #,##0.00_)&quot;Pts&quot;_ ;_ * \(#,##0.00\)&quot;Pts&quot;_ ;_ * &quot;-&quot;??_)&quot;Pts&quot;_ ;_ @_ "/>
    <numFmt numFmtId="181" formatCode="_ * #,##0.00_)_P_t_s_ ;_ * \(#,##0.00\)_P_t_s_ ;_ * &quot;-&quot;??_)_P_t_s_ ;_ @_ "/>
    <numFmt numFmtId="182" formatCode="0.0%"/>
    <numFmt numFmtId="183" formatCode="0.000%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#,##0.0"/>
    <numFmt numFmtId="190" formatCode="0.0"/>
    <numFmt numFmtId="191" formatCode="\+\ General"/>
    <numFmt numFmtId="192" formatCode="\-\ General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3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2" borderId="30" xfId="0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 horizontal="center" vertical="top" wrapText="1"/>
    </xf>
    <xf numFmtId="0" fontId="0" fillId="2" borderId="33" xfId="0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8" xfId="0" applyFill="1" applyBorder="1" applyAlignment="1">
      <alignment horizontal="center"/>
    </xf>
    <xf numFmtId="3" fontId="0" fillId="0" borderId="37" xfId="0" applyNumberFormat="1" applyBorder="1" applyAlignment="1">
      <alignment/>
    </xf>
    <xf numFmtId="0" fontId="0" fillId="2" borderId="38" xfId="0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2" borderId="39" xfId="0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2" xfId="0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2" borderId="43" xfId="0" applyFont="1" applyFill="1" applyBorder="1" applyAlignment="1">
      <alignment horizontal="center"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4" xfId="0" applyFont="1" applyFill="1" applyBorder="1" applyAlignment="1">
      <alignment/>
    </xf>
    <xf numFmtId="3" fontId="2" fillId="0" borderId="46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2" borderId="48" xfId="0" applyFill="1" applyBorder="1" applyAlignment="1">
      <alignment horizontal="center" vertical="top"/>
    </xf>
    <xf numFmtId="0" fontId="0" fillId="2" borderId="49" xfId="0" applyNumberFormat="1" applyFill="1" applyBorder="1" applyAlignment="1">
      <alignment horizontal="center"/>
    </xf>
    <xf numFmtId="0" fontId="0" fillId="2" borderId="48" xfId="0" applyNumberForma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48" xfId="0" applyBorder="1" applyAlignment="1">
      <alignment/>
    </xf>
    <xf numFmtId="0" fontId="2" fillId="2" borderId="9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2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4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2" borderId="36" xfId="0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0" fillId="2" borderId="2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53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9.421875" style="45" customWidth="1"/>
    <col min="2" max="2" width="82.00390625" style="45" bestFit="1" customWidth="1"/>
    <col min="3" max="16384" width="10.28125" style="45" customWidth="1"/>
  </cols>
  <sheetData>
    <row r="2" ht="12.75"/>
    <row r="3" ht="12.75"/>
    <row r="4" ht="12.75"/>
    <row r="5" ht="12.75"/>
    <row r="6" ht="15.75">
      <c r="B6" s="44" t="s">
        <v>149</v>
      </c>
    </row>
    <row r="9" ht="12.75">
      <c r="B9" s="46" t="s">
        <v>128</v>
      </c>
    </row>
    <row r="10" ht="14.25">
      <c r="B10" s="49"/>
    </row>
    <row r="11" ht="14.25">
      <c r="B11" s="50" t="s">
        <v>129</v>
      </c>
    </row>
    <row r="12" ht="14.25">
      <c r="B12" s="48"/>
    </row>
    <row r="13" ht="14.25">
      <c r="B13" s="50" t="s">
        <v>130</v>
      </c>
    </row>
    <row r="14" ht="14.25">
      <c r="B14" s="48"/>
    </row>
    <row r="15" ht="14.25">
      <c r="B15" s="50" t="s">
        <v>131</v>
      </c>
    </row>
    <row r="16" ht="14.25">
      <c r="B16" s="48"/>
    </row>
    <row r="17" ht="14.25">
      <c r="B17" s="50" t="s">
        <v>132</v>
      </c>
    </row>
    <row r="18" ht="14.25">
      <c r="B18" s="48"/>
    </row>
    <row r="19" ht="14.25">
      <c r="B19" s="50" t="s">
        <v>133</v>
      </c>
    </row>
    <row r="20" ht="14.25">
      <c r="B20" s="48"/>
    </row>
    <row r="21" ht="14.25">
      <c r="B21" s="50" t="s">
        <v>151</v>
      </c>
    </row>
    <row r="22" ht="14.25">
      <c r="B22" s="48"/>
    </row>
    <row r="23" ht="14.25">
      <c r="B23" s="50" t="s">
        <v>138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">
      <selection activeCell="L34" sqref="L34"/>
    </sheetView>
  </sheetViews>
  <sheetFormatPr defaultColWidth="11.421875" defaultRowHeight="12.75"/>
  <cols>
    <col min="1" max="16384" width="11.421875" style="2" customWidth="1"/>
  </cols>
  <sheetData>
    <row r="1" spans="1:2" ht="12.75">
      <c r="A1" s="47" t="s">
        <v>134</v>
      </c>
      <c r="B1" s="47"/>
    </row>
    <row r="2" spans="1:12" ht="12.75">
      <c r="A2" s="145" t="s">
        <v>125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2.75">
      <c r="A3" s="146" t="s">
        <v>126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2" ht="12.75">
      <c r="A5" s="34"/>
      <c r="B5" s="34"/>
    </row>
    <row r="6" spans="1:2" ht="13.5" thickBot="1">
      <c r="A6" s="1" t="s">
        <v>55</v>
      </c>
      <c r="B6" s="1"/>
    </row>
    <row r="7" spans="1:13" ht="12.75">
      <c r="A7" s="18"/>
      <c r="B7" s="141">
        <v>2004</v>
      </c>
      <c r="C7" s="141"/>
      <c r="D7" s="141"/>
      <c r="E7" s="141"/>
      <c r="F7" s="141"/>
      <c r="G7" s="141"/>
      <c r="H7" s="141"/>
      <c r="I7" s="141"/>
      <c r="J7" s="141"/>
      <c r="K7" s="142"/>
      <c r="L7" s="148">
        <v>2005</v>
      </c>
      <c r="M7" s="149"/>
    </row>
    <row r="8" spans="1:13" ht="12.75">
      <c r="A8" s="19" t="s">
        <v>57</v>
      </c>
      <c r="B8" s="101" t="s">
        <v>141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136</v>
      </c>
      <c r="K8" s="13" t="s">
        <v>135</v>
      </c>
      <c r="L8" s="13" t="s">
        <v>9</v>
      </c>
      <c r="M8" s="55" t="s">
        <v>1</v>
      </c>
    </row>
    <row r="9" spans="1:13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54"/>
    </row>
    <row r="10" spans="1:13" ht="12.75">
      <c r="A10" s="81" t="s">
        <v>10</v>
      </c>
      <c r="B10" s="14">
        <v>374759</v>
      </c>
      <c r="C10" s="14">
        <v>378005</v>
      </c>
      <c r="D10" s="14">
        <v>382108</v>
      </c>
      <c r="E10" s="14">
        <v>386561</v>
      </c>
      <c r="F10" s="14">
        <v>392497</v>
      </c>
      <c r="G10" s="14">
        <v>391681</v>
      </c>
      <c r="H10" s="14">
        <v>399709</v>
      </c>
      <c r="I10" s="14">
        <v>404605</v>
      </c>
      <c r="J10" s="14">
        <v>413330</v>
      </c>
      <c r="K10" s="14">
        <v>417950</v>
      </c>
      <c r="L10" s="14">
        <v>421955</v>
      </c>
      <c r="M10" s="54">
        <v>424515</v>
      </c>
    </row>
    <row r="11" spans="1:13" ht="12.75">
      <c r="A11" s="81" t="s">
        <v>11</v>
      </c>
      <c r="B11" s="14">
        <v>586021</v>
      </c>
      <c r="C11" s="14">
        <v>593806</v>
      </c>
      <c r="D11" s="14">
        <v>599854</v>
      </c>
      <c r="E11" s="14">
        <v>608314</v>
      </c>
      <c r="F11" s="14">
        <v>622293</v>
      </c>
      <c r="G11" s="14">
        <v>629894</v>
      </c>
      <c r="H11" s="14">
        <v>647788</v>
      </c>
      <c r="I11" s="14">
        <v>653862</v>
      </c>
      <c r="J11" s="14">
        <v>669020</v>
      </c>
      <c r="K11" s="14">
        <v>682952</v>
      </c>
      <c r="L11" s="14">
        <v>686543</v>
      </c>
      <c r="M11" s="54">
        <v>692546</v>
      </c>
    </row>
    <row r="12" spans="1:13" ht="12.75">
      <c r="A12" s="81" t="s">
        <v>12</v>
      </c>
      <c r="B12" s="14">
        <v>171359</v>
      </c>
      <c r="C12" s="14">
        <v>173600</v>
      </c>
      <c r="D12" s="14">
        <v>176907</v>
      </c>
      <c r="E12" s="14">
        <v>180053</v>
      </c>
      <c r="F12" s="14">
        <v>184607</v>
      </c>
      <c r="G12" s="14">
        <v>187007</v>
      </c>
      <c r="H12" s="14">
        <v>189726</v>
      </c>
      <c r="I12" s="14">
        <v>192268</v>
      </c>
      <c r="J12" s="14">
        <v>194224</v>
      </c>
      <c r="K12" s="14">
        <v>197798</v>
      </c>
      <c r="L12" s="14">
        <v>201185</v>
      </c>
      <c r="M12" s="54">
        <v>201082</v>
      </c>
    </row>
    <row r="13" spans="1:13" ht="12.75">
      <c r="A13" s="81" t="s">
        <v>13</v>
      </c>
      <c r="B13" s="14">
        <v>399688</v>
      </c>
      <c r="C13" s="14">
        <v>406650</v>
      </c>
      <c r="D13" s="14">
        <v>409474</v>
      </c>
      <c r="E13" s="14">
        <v>417367</v>
      </c>
      <c r="F13" s="14">
        <v>427414</v>
      </c>
      <c r="G13" s="14">
        <v>438891</v>
      </c>
      <c r="H13" s="14">
        <v>432647</v>
      </c>
      <c r="I13" s="14">
        <v>439625</v>
      </c>
      <c r="J13" s="14">
        <v>451245</v>
      </c>
      <c r="K13" s="14">
        <v>452825</v>
      </c>
      <c r="L13" s="14">
        <v>461030</v>
      </c>
      <c r="M13" s="54">
        <v>463918</v>
      </c>
    </row>
    <row r="14" spans="1:13" ht="12.75">
      <c r="A14" s="81" t="s">
        <v>14</v>
      </c>
      <c r="B14" s="14">
        <v>1332224</v>
      </c>
      <c r="C14" s="14">
        <v>1349337</v>
      </c>
      <c r="D14" s="14">
        <v>1351483</v>
      </c>
      <c r="E14" s="14">
        <v>1367225</v>
      </c>
      <c r="F14" s="14">
        <v>1394601</v>
      </c>
      <c r="G14" s="14">
        <v>1416945</v>
      </c>
      <c r="H14" s="14">
        <v>1437344</v>
      </c>
      <c r="I14" s="14">
        <v>1458899</v>
      </c>
      <c r="J14" s="14">
        <v>1482014</v>
      </c>
      <c r="K14" s="14">
        <v>1502916</v>
      </c>
      <c r="L14" s="14">
        <v>1524606</v>
      </c>
      <c r="M14" s="54">
        <v>1532937</v>
      </c>
    </row>
    <row r="15" spans="1:13" ht="12.75">
      <c r="A15" s="81" t="s">
        <v>15</v>
      </c>
      <c r="B15" s="14">
        <v>453897</v>
      </c>
      <c r="C15" s="14">
        <v>456494</v>
      </c>
      <c r="D15" s="14">
        <v>455296</v>
      </c>
      <c r="E15" s="14">
        <v>458552</v>
      </c>
      <c r="F15" s="14">
        <v>464254</v>
      </c>
      <c r="G15" s="14">
        <v>473678</v>
      </c>
      <c r="H15" s="14">
        <v>484214</v>
      </c>
      <c r="I15" s="14">
        <v>492687</v>
      </c>
      <c r="J15" s="14">
        <v>512549</v>
      </c>
      <c r="K15" s="14">
        <v>517005</v>
      </c>
      <c r="L15" s="14">
        <v>523466</v>
      </c>
      <c r="M15" s="54">
        <v>529141</v>
      </c>
    </row>
    <row r="16" spans="1:13" ht="12.75">
      <c r="A16" s="81" t="s">
        <v>16</v>
      </c>
      <c r="B16" s="14">
        <v>553147</v>
      </c>
      <c r="C16" s="14">
        <v>558504</v>
      </c>
      <c r="D16" s="14">
        <v>560753</v>
      </c>
      <c r="E16" s="14">
        <v>577687</v>
      </c>
      <c r="F16" s="14">
        <v>570289</v>
      </c>
      <c r="G16" s="14">
        <v>583497</v>
      </c>
      <c r="H16" s="14">
        <v>594842</v>
      </c>
      <c r="I16" s="14">
        <v>605168</v>
      </c>
      <c r="J16" s="14">
        <v>616736</v>
      </c>
      <c r="K16" s="14">
        <v>626927</v>
      </c>
      <c r="L16" s="14">
        <v>640020</v>
      </c>
      <c r="M16" s="54">
        <v>648255</v>
      </c>
    </row>
    <row r="17" spans="1:13" ht="12.75">
      <c r="A17" s="81" t="s">
        <v>17</v>
      </c>
      <c r="B17" s="14">
        <v>1198593</v>
      </c>
      <c r="C17" s="14">
        <v>1193526</v>
      </c>
      <c r="D17" s="14">
        <v>1211294</v>
      </c>
      <c r="E17" s="14">
        <v>1223122</v>
      </c>
      <c r="F17" s="14">
        <v>1244613</v>
      </c>
      <c r="G17" s="14">
        <v>1265763</v>
      </c>
      <c r="H17" s="14">
        <v>1285226</v>
      </c>
      <c r="I17" s="14">
        <v>1306231</v>
      </c>
      <c r="J17" s="14">
        <v>1338684</v>
      </c>
      <c r="K17" s="14">
        <v>1354515</v>
      </c>
      <c r="L17" s="14">
        <v>1362710</v>
      </c>
      <c r="M17" s="54">
        <v>1369965</v>
      </c>
    </row>
    <row r="18" spans="1:13" ht="12.75">
      <c r="A18" s="81" t="s">
        <v>18</v>
      </c>
      <c r="B18" s="14">
        <v>514829</v>
      </c>
      <c r="C18" s="14">
        <v>519286</v>
      </c>
      <c r="D18" s="14">
        <v>522774</v>
      </c>
      <c r="E18" s="14">
        <v>528134</v>
      </c>
      <c r="F18" s="14">
        <v>535927</v>
      </c>
      <c r="G18" s="14">
        <v>544663</v>
      </c>
      <c r="H18" s="14">
        <v>553650</v>
      </c>
      <c r="I18" s="14">
        <v>560485</v>
      </c>
      <c r="J18" s="14">
        <v>566677</v>
      </c>
      <c r="K18" s="14">
        <v>574184</v>
      </c>
      <c r="L18" s="14">
        <v>581003</v>
      </c>
      <c r="M18" s="54">
        <v>579547</v>
      </c>
    </row>
    <row r="19" spans="1:13" ht="12.75">
      <c r="A19" s="81" t="s">
        <v>19</v>
      </c>
      <c r="B19" s="14">
        <v>740889</v>
      </c>
      <c r="C19" s="14">
        <v>751964</v>
      </c>
      <c r="D19" s="14">
        <v>769330</v>
      </c>
      <c r="E19" s="14">
        <v>771502</v>
      </c>
      <c r="F19" s="14">
        <v>788359</v>
      </c>
      <c r="G19" s="14">
        <v>798516</v>
      </c>
      <c r="H19" s="14">
        <v>807189</v>
      </c>
      <c r="I19" s="14">
        <v>815190</v>
      </c>
      <c r="J19" s="14">
        <v>834509</v>
      </c>
      <c r="K19" s="14">
        <v>850009</v>
      </c>
      <c r="L19" s="14">
        <v>860539</v>
      </c>
      <c r="M19" s="54">
        <v>864034</v>
      </c>
    </row>
    <row r="20" spans="1:13" ht="12.75">
      <c r="A20" s="81" t="s">
        <v>20</v>
      </c>
      <c r="B20" s="14">
        <v>77094</v>
      </c>
      <c r="C20" s="14">
        <v>77593</v>
      </c>
      <c r="D20" s="14">
        <v>77877</v>
      </c>
      <c r="E20" s="14">
        <v>79110</v>
      </c>
      <c r="F20" s="14">
        <v>81418</v>
      </c>
      <c r="G20" s="14">
        <v>81754</v>
      </c>
      <c r="H20" s="14">
        <v>84265</v>
      </c>
      <c r="I20" s="14">
        <v>84957</v>
      </c>
      <c r="J20" s="14">
        <v>85695</v>
      </c>
      <c r="K20" s="14">
        <v>86192</v>
      </c>
      <c r="L20" s="14">
        <v>87211</v>
      </c>
      <c r="M20" s="54">
        <v>87476</v>
      </c>
    </row>
    <row r="21" spans="1:13" ht="12.75">
      <c r="A21" s="81" t="s">
        <v>21</v>
      </c>
      <c r="B21" s="14">
        <v>199974</v>
      </c>
      <c r="C21" s="14">
        <v>201821</v>
      </c>
      <c r="D21" s="14">
        <v>201755</v>
      </c>
      <c r="E21" s="14">
        <v>214653</v>
      </c>
      <c r="F21" s="14">
        <v>217702</v>
      </c>
      <c r="G21" s="14">
        <v>216940</v>
      </c>
      <c r="H21" s="14">
        <v>224960</v>
      </c>
      <c r="I21" s="14">
        <v>214296</v>
      </c>
      <c r="J21" s="14">
        <v>216474</v>
      </c>
      <c r="K21" s="14">
        <v>215700</v>
      </c>
      <c r="L21" s="14">
        <v>216958</v>
      </c>
      <c r="M21" s="54">
        <v>217845</v>
      </c>
    </row>
    <row r="22" spans="1:13" ht="12.75">
      <c r="A22" s="81" t="s">
        <v>143</v>
      </c>
      <c r="B22" s="14">
        <v>21758071</v>
      </c>
      <c r="C22" s="14">
        <v>22133515</v>
      </c>
      <c r="D22" s="14">
        <v>22306785</v>
      </c>
      <c r="E22" s="14">
        <v>22416325</v>
      </c>
      <c r="F22" s="14">
        <v>22550211</v>
      </c>
      <c r="G22" s="14">
        <v>22923508</v>
      </c>
      <c r="H22" s="14">
        <v>23151391</v>
      </c>
      <c r="I22" s="14">
        <v>23666258</v>
      </c>
      <c r="J22" s="14">
        <v>23961319</v>
      </c>
      <c r="K22" s="14">
        <v>24131731</v>
      </c>
      <c r="L22" s="14">
        <v>24367547</v>
      </c>
      <c r="M22" s="54">
        <v>24480250</v>
      </c>
    </row>
    <row r="23" spans="1:13" ht="12.75">
      <c r="A23" s="81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54"/>
    </row>
    <row r="24" spans="1:13" ht="12.75">
      <c r="A24" s="115" t="s">
        <v>22</v>
      </c>
      <c r="B24" s="116">
        <f>SUM(B10:B22)</f>
        <v>28360545</v>
      </c>
      <c r="C24" s="116">
        <f aca="true" t="shared" si="0" ref="C24:H24">SUM(C10:C22)</f>
        <v>28794101</v>
      </c>
      <c r="D24" s="116">
        <f t="shared" si="0"/>
        <v>29025690</v>
      </c>
      <c r="E24" s="116">
        <f t="shared" si="0"/>
        <v>29228605</v>
      </c>
      <c r="F24" s="116">
        <f t="shared" si="0"/>
        <v>29474185</v>
      </c>
      <c r="G24" s="116">
        <f t="shared" si="0"/>
        <v>29952737</v>
      </c>
      <c r="H24" s="116">
        <f t="shared" si="0"/>
        <v>30292951</v>
      </c>
      <c r="I24" s="116">
        <f>SUM(I10:I22)</f>
        <v>30894531</v>
      </c>
      <c r="J24" s="116">
        <f>SUM(J10:J22)</f>
        <v>31342476</v>
      </c>
      <c r="K24" s="116">
        <f>SUM(K10:K22)</f>
        <v>31610704</v>
      </c>
      <c r="L24" s="116">
        <f>SUM(L10:L22)</f>
        <v>31934773</v>
      </c>
      <c r="M24" s="117">
        <f>SUM(M10:M22)</f>
        <v>32091511</v>
      </c>
    </row>
    <row r="25" spans="1:13" ht="13.5" thickBot="1">
      <c r="A25" s="82" t="s">
        <v>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</row>
    <row r="27" spans="1:1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45" t="s">
        <v>125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33"/>
    </row>
    <row r="29" spans="1:13" ht="12.75">
      <c r="A29" s="147" t="s">
        <v>56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3.5" thickBot="1">
      <c r="A32" s="83" t="s">
        <v>54</v>
      </c>
      <c r="B32" s="8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84"/>
      <c r="B33" s="143">
        <v>2004</v>
      </c>
      <c r="C33" s="143"/>
      <c r="D33" s="143"/>
      <c r="E33" s="143"/>
      <c r="F33" s="143"/>
      <c r="G33" s="143"/>
      <c r="H33" s="143"/>
      <c r="I33" s="143"/>
      <c r="J33" s="143"/>
      <c r="K33" s="144"/>
      <c r="L33" s="139">
        <v>2005</v>
      </c>
      <c r="M33" s="140"/>
    </row>
    <row r="34" spans="1:13" ht="12.75">
      <c r="A34" s="81" t="s">
        <v>57</v>
      </c>
      <c r="B34" s="101" t="s">
        <v>141</v>
      </c>
      <c r="C34" s="85" t="s">
        <v>2</v>
      </c>
      <c r="D34" s="85" t="s">
        <v>3</v>
      </c>
      <c r="E34" s="85" t="s">
        <v>4</v>
      </c>
      <c r="F34" s="85" t="s">
        <v>5</v>
      </c>
      <c r="G34" s="85" t="s">
        <v>6</v>
      </c>
      <c r="H34" s="85" t="s">
        <v>7</v>
      </c>
      <c r="I34" s="85" t="s">
        <v>8</v>
      </c>
      <c r="J34" s="85" t="s">
        <v>136</v>
      </c>
      <c r="K34" s="85" t="s">
        <v>135</v>
      </c>
      <c r="L34" s="85" t="s">
        <v>9</v>
      </c>
      <c r="M34" s="55" t="s">
        <v>1</v>
      </c>
    </row>
    <row r="35" spans="1:13" ht="12.75">
      <c r="A35" s="8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54"/>
    </row>
    <row r="36" spans="1:13" ht="12.75">
      <c r="A36" s="81" t="s">
        <v>10</v>
      </c>
      <c r="B36" s="14">
        <v>13317</v>
      </c>
      <c r="C36" s="14">
        <v>14692</v>
      </c>
      <c r="D36" s="14">
        <v>15154</v>
      </c>
      <c r="E36" s="14">
        <v>16248</v>
      </c>
      <c r="F36" s="14">
        <v>15805</v>
      </c>
      <c r="G36" s="14">
        <v>16680</v>
      </c>
      <c r="H36" s="14">
        <v>17874</v>
      </c>
      <c r="I36" s="14">
        <v>17815</v>
      </c>
      <c r="J36" s="14">
        <v>17418</v>
      </c>
      <c r="K36" s="14">
        <v>17205</v>
      </c>
      <c r="L36" s="14">
        <v>19257</v>
      </c>
      <c r="M36" s="54">
        <v>19074</v>
      </c>
    </row>
    <row r="37" spans="1:13" ht="12.75">
      <c r="A37" s="81" t="s">
        <v>11</v>
      </c>
      <c r="B37" s="14">
        <v>9423</v>
      </c>
      <c r="C37" s="14">
        <v>8947</v>
      </c>
      <c r="D37" s="14">
        <v>8385</v>
      </c>
      <c r="E37" s="14">
        <v>8652</v>
      </c>
      <c r="F37" s="14">
        <v>8178</v>
      </c>
      <c r="G37" s="14">
        <v>9208</v>
      </c>
      <c r="H37" s="14">
        <v>12530</v>
      </c>
      <c r="I37" s="14">
        <v>10666</v>
      </c>
      <c r="J37" s="14">
        <v>8286</v>
      </c>
      <c r="K37" s="14">
        <v>9488</v>
      </c>
      <c r="L37" s="14">
        <v>10925</v>
      </c>
      <c r="M37" s="54">
        <v>10359</v>
      </c>
    </row>
    <row r="38" spans="1:13" ht="12.75">
      <c r="A38" s="81" t="s">
        <v>12</v>
      </c>
      <c r="B38" s="14">
        <v>28540</v>
      </c>
      <c r="C38" s="14">
        <v>28465</v>
      </c>
      <c r="D38" s="14">
        <v>29272</v>
      </c>
      <c r="E38" s="14">
        <v>28392</v>
      </c>
      <c r="F38" s="14">
        <v>28213</v>
      </c>
      <c r="G38" s="14">
        <v>27944</v>
      </c>
      <c r="H38" s="14">
        <v>25227</v>
      </c>
      <c r="I38" s="14">
        <v>27172</v>
      </c>
      <c r="J38" s="14">
        <v>26947</v>
      </c>
      <c r="K38" s="14">
        <v>26478</v>
      </c>
      <c r="L38" s="14">
        <v>28282</v>
      </c>
      <c r="M38" s="54">
        <v>27607</v>
      </c>
    </row>
    <row r="39" spans="1:13" ht="12.75">
      <c r="A39" s="81" t="s">
        <v>13</v>
      </c>
      <c r="B39" s="14">
        <v>25287</v>
      </c>
      <c r="C39" s="14">
        <v>24125</v>
      </c>
      <c r="D39" s="14">
        <v>24451</v>
      </c>
      <c r="E39" s="14">
        <v>26725</v>
      </c>
      <c r="F39" s="14">
        <v>24417</v>
      </c>
      <c r="G39" s="14">
        <v>25519</v>
      </c>
      <c r="H39" s="14">
        <v>27731</v>
      </c>
      <c r="I39" s="14">
        <v>29940</v>
      </c>
      <c r="J39" s="14">
        <v>29897</v>
      </c>
      <c r="K39" s="14">
        <v>29754</v>
      </c>
      <c r="L39" s="14">
        <v>32483</v>
      </c>
      <c r="M39" s="54">
        <v>31973</v>
      </c>
    </row>
    <row r="40" spans="1:13" ht="12.75">
      <c r="A40" s="81" t="s">
        <v>14</v>
      </c>
      <c r="B40" s="14">
        <v>62854</v>
      </c>
      <c r="C40" s="14">
        <v>60010</v>
      </c>
      <c r="D40" s="14">
        <v>61400</v>
      </c>
      <c r="E40" s="14">
        <v>62182</v>
      </c>
      <c r="F40" s="14">
        <v>63763</v>
      </c>
      <c r="G40" s="14">
        <v>61855</v>
      </c>
      <c r="H40" s="14">
        <v>63037</v>
      </c>
      <c r="I40" s="14">
        <v>65606</v>
      </c>
      <c r="J40" s="14">
        <v>62041</v>
      </c>
      <c r="K40" s="14">
        <v>59386</v>
      </c>
      <c r="L40" s="14">
        <v>64609</v>
      </c>
      <c r="M40" s="54">
        <v>64159</v>
      </c>
    </row>
    <row r="41" spans="1:13" ht="12.75">
      <c r="A41" s="81" t="s">
        <v>15</v>
      </c>
      <c r="B41" s="14">
        <v>37624</v>
      </c>
      <c r="C41" s="14">
        <v>40132</v>
      </c>
      <c r="D41" s="14">
        <v>37089</v>
      </c>
      <c r="E41" s="14">
        <v>38453</v>
      </c>
      <c r="F41" s="14">
        <v>38402</v>
      </c>
      <c r="G41" s="14">
        <v>37152</v>
      </c>
      <c r="H41" s="14">
        <v>35990</v>
      </c>
      <c r="I41" s="14">
        <v>35522</v>
      </c>
      <c r="J41" s="14">
        <v>34253</v>
      </c>
      <c r="K41" s="14">
        <v>31637</v>
      </c>
      <c r="L41" s="14">
        <v>32055</v>
      </c>
      <c r="M41" s="54">
        <v>34895</v>
      </c>
    </row>
    <row r="42" spans="1:13" ht="12.75">
      <c r="A42" s="81" t="s">
        <v>16</v>
      </c>
      <c r="B42" s="14">
        <v>15827</v>
      </c>
      <c r="C42" s="14">
        <v>18750</v>
      </c>
      <c r="D42" s="14">
        <v>18839</v>
      </c>
      <c r="E42" s="14">
        <v>18880</v>
      </c>
      <c r="F42" s="14">
        <v>16766</v>
      </c>
      <c r="G42" s="14">
        <v>16679</v>
      </c>
      <c r="H42" s="14">
        <v>15026</v>
      </c>
      <c r="I42" s="14">
        <v>13753</v>
      </c>
      <c r="J42" s="14">
        <v>13688</v>
      </c>
      <c r="K42" s="14">
        <v>14485</v>
      </c>
      <c r="L42" s="14">
        <v>16818</v>
      </c>
      <c r="M42" s="54">
        <v>18461</v>
      </c>
    </row>
    <row r="43" spans="1:13" ht="12.75">
      <c r="A43" s="81" t="s">
        <v>17</v>
      </c>
      <c r="B43" s="14">
        <v>87716</v>
      </c>
      <c r="C43" s="14">
        <v>82921</v>
      </c>
      <c r="D43" s="14">
        <v>84057</v>
      </c>
      <c r="E43" s="14">
        <v>88410</v>
      </c>
      <c r="F43" s="14">
        <v>88330</v>
      </c>
      <c r="G43" s="14">
        <v>78697</v>
      </c>
      <c r="H43" s="14">
        <v>67528</v>
      </c>
      <c r="I43" s="14">
        <v>64344</v>
      </c>
      <c r="J43" s="14">
        <v>61057</v>
      </c>
      <c r="K43" s="14">
        <v>57890</v>
      </c>
      <c r="L43" s="14">
        <v>64276</v>
      </c>
      <c r="M43" s="54">
        <v>69107</v>
      </c>
    </row>
    <row r="44" spans="1:13" ht="12.75">
      <c r="A44" s="81" t="s">
        <v>18</v>
      </c>
      <c r="B44" s="14">
        <v>9182</v>
      </c>
      <c r="C44" s="14">
        <v>11002</v>
      </c>
      <c r="D44" s="14">
        <v>11926</v>
      </c>
      <c r="E44" s="14">
        <v>11376</v>
      </c>
      <c r="F44" s="14">
        <v>11335</v>
      </c>
      <c r="G44" s="14">
        <v>11230</v>
      </c>
      <c r="H44" s="14">
        <v>10867</v>
      </c>
      <c r="I44" s="14">
        <v>11659</v>
      </c>
      <c r="J44" s="14">
        <v>12095</v>
      </c>
      <c r="K44" s="14">
        <v>10634</v>
      </c>
      <c r="L44" s="14">
        <v>11056</v>
      </c>
      <c r="M44" s="54">
        <v>12250</v>
      </c>
    </row>
    <row r="45" spans="1:13" ht="12.75">
      <c r="A45" s="81" t="s">
        <v>19</v>
      </c>
      <c r="B45" s="14">
        <v>60048</v>
      </c>
      <c r="C45" s="14">
        <v>67456</v>
      </c>
      <c r="D45" s="14">
        <v>72935</v>
      </c>
      <c r="E45" s="14">
        <v>75780</v>
      </c>
      <c r="F45" s="14">
        <v>86449</v>
      </c>
      <c r="G45" s="14">
        <v>77951</v>
      </c>
      <c r="H45" s="14">
        <v>74731</v>
      </c>
      <c r="I45" s="14">
        <v>79321</v>
      </c>
      <c r="J45" s="14">
        <v>75276</v>
      </c>
      <c r="K45" s="14">
        <v>67929</v>
      </c>
      <c r="L45" s="14">
        <v>72623</v>
      </c>
      <c r="M45" s="54">
        <v>77489</v>
      </c>
    </row>
    <row r="46" spans="1:13" ht="12.75">
      <c r="A46" s="81" t="s">
        <v>20</v>
      </c>
      <c r="B46" s="14">
        <v>123</v>
      </c>
      <c r="C46" s="14">
        <v>140</v>
      </c>
      <c r="D46" s="14">
        <v>144</v>
      </c>
      <c r="E46" s="14">
        <v>97</v>
      </c>
      <c r="F46" s="14">
        <v>93</v>
      </c>
      <c r="G46" s="14">
        <v>126</v>
      </c>
      <c r="H46" s="14">
        <v>115</v>
      </c>
      <c r="I46" s="14">
        <v>73</v>
      </c>
      <c r="J46" s="14">
        <v>129</v>
      </c>
      <c r="K46" s="14">
        <v>147</v>
      </c>
      <c r="L46" s="14">
        <v>138</v>
      </c>
      <c r="M46" s="54">
        <v>170</v>
      </c>
    </row>
    <row r="47" spans="1:13" ht="12.75">
      <c r="A47" s="81" t="s">
        <v>21</v>
      </c>
      <c r="B47" s="14">
        <v>9078</v>
      </c>
      <c r="C47" s="14">
        <v>9653</v>
      </c>
      <c r="D47" s="14">
        <v>9071</v>
      </c>
      <c r="E47" s="14">
        <v>16619</v>
      </c>
      <c r="F47" s="14">
        <v>17477</v>
      </c>
      <c r="G47" s="14">
        <v>7460</v>
      </c>
      <c r="H47" s="14">
        <v>15633</v>
      </c>
      <c r="I47" s="14">
        <v>17494</v>
      </c>
      <c r="J47" s="14">
        <v>17035</v>
      </c>
      <c r="K47" s="14">
        <v>13418</v>
      </c>
      <c r="L47" s="14">
        <v>7115</v>
      </c>
      <c r="M47" s="54">
        <v>8841</v>
      </c>
    </row>
    <row r="48" spans="1:13" ht="12.75">
      <c r="A48" s="81" t="s">
        <v>143</v>
      </c>
      <c r="B48" s="14">
        <v>2904826</v>
      </c>
      <c r="C48" s="14">
        <v>3039669</v>
      </c>
      <c r="D48" s="14">
        <v>3167929</v>
      </c>
      <c r="E48" s="14">
        <v>3203771</v>
      </c>
      <c r="F48" s="14">
        <v>3218699</v>
      </c>
      <c r="G48" s="14">
        <v>3286082</v>
      </c>
      <c r="H48" s="14">
        <v>3190743</v>
      </c>
      <c r="I48" s="14">
        <v>3301296</v>
      </c>
      <c r="J48" s="14">
        <v>3238738</v>
      </c>
      <c r="K48" s="14">
        <v>3101572</v>
      </c>
      <c r="L48" s="14">
        <v>3313957</v>
      </c>
      <c r="M48" s="54">
        <v>3322215</v>
      </c>
    </row>
    <row r="49" spans="1:13" ht="12.75">
      <c r="A49" s="81" t="s">
        <v>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54"/>
    </row>
    <row r="50" spans="1:13" ht="12.75">
      <c r="A50" s="115" t="s">
        <v>22</v>
      </c>
      <c r="B50" s="116">
        <f>SUM(B36:B48)</f>
        <v>3263845</v>
      </c>
      <c r="C50" s="116">
        <f>SUM(C36:C48)</f>
        <v>3405962</v>
      </c>
      <c r="D50" s="116">
        <f aca="true" t="shared" si="1" ref="D50:M50">SUM(D36:D48)</f>
        <v>3540652</v>
      </c>
      <c r="E50" s="116">
        <f t="shared" si="1"/>
        <v>3595585</v>
      </c>
      <c r="F50" s="116">
        <f t="shared" si="1"/>
        <v>3617927</v>
      </c>
      <c r="G50" s="116">
        <f t="shared" si="1"/>
        <v>3656583</v>
      </c>
      <c r="H50" s="116">
        <f t="shared" si="1"/>
        <v>3557032</v>
      </c>
      <c r="I50" s="116">
        <f t="shared" si="1"/>
        <v>3674661</v>
      </c>
      <c r="J50" s="116">
        <f t="shared" si="1"/>
        <v>3596860</v>
      </c>
      <c r="K50" s="116">
        <f t="shared" si="1"/>
        <v>3440023</v>
      </c>
      <c r="L50" s="116">
        <f t="shared" si="1"/>
        <v>3673594</v>
      </c>
      <c r="M50" s="117">
        <f t="shared" si="1"/>
        <v>3696600</v>
      </c>
    </row>
    <row r="51" spans="1:13" ht="13.5" thickBot="1">
      <c r="A51" s="22"/>
      <c r="B51" s="4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2"/>
    </row>
    <row r="52" spans="1:2" ht="12.75">
      <c r="A52" s="15" t="s">
        <v>119</v>
      </c>
      <c r="B52" s="15"/>
    </row>
    <row r="55" spans="3:13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</sheetData>
  <mergeCells count="8">
    <mergeCell ref="L33:M33"/>
    <mergeCell ref="B7:K7"/>
    <mergeCell ref="B33:K33"/>
    <mergeCell ref="A2:L2"/>
    <mergeCell ref="A3:L3"/>
    <mergeCell ref="A28:L28"/>
    <mergeCell ref="A29:L29"/>
    <mergeCell ref="L7:M7"/>
  </mergeCells>
  <hyperlinks>
    <hyperlink ref="A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workbookViewId="0" topLeftCell="A1">
      <selection activeCell="A3" sqref="A3:O3"/>
    </sheetView>
  </sheetViews>
  <sheetFormatPr defaultColWidth="11.421875" defaultRowHeight="12.75"/>
  <cols>
    <col min="1" max="1" width="44.140625" style="2" customWidth="1"/>
    <col min="2" max="16384" width="11.421875" style="2" customWidth="1"/>
  </cols>
  <sheetData>
    <row r="1" ht="12.75">
      <c r="A1" s="47" t="s">
        <v>134</v>
      </c>
    </row>
    <row r="2" spans="1:15" ht="12.75">
      <c r="A2" s="145" t="s">
        <v>123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2.75">
      <c r="A3" s="151" t="s">
        <v>144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2.75">
      <c r="A4" s="152" t="s">
        <v>23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2:14" ht="12.75">
      <c r="B6" s="150" t="s">
        <v>64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2:15" ht="12.75">
      <c r="B7" s="56" t="s">
        <v>58</v>
      </c>
      <c r="C7" s="56" t="s">
        <v>59</v>
      </c>
      <c r="D7" s="56" t="s">
        <v>60</v>
      </c>
      <c r="E7" s="56" t="s">
        <v>61</v>
      </c>
      <c r="F7" s="56" t="s">
        <v>62</v>
      </c>
      <c r="G7" s="56" t="s">
        <v>63</v>
      </c>
      <c r="H7" s="56" t="s">
        <v>65</v>
      </c>
      <c r="I7" s="56" t="s">
        <v>66</v>
      </c>
      <c r="J7" s="56" t="s">
        <v>67</v>
      </c>
      <c r="K7" s="56" t="s">
        <v>68</v>
      </c>
      <c r="L7" s="56" t="s">
        <v>69</v>
      </c>
      <c r="M7" s="56" t="s">
        <v>70</v>
      </c>
      <c r="N7" s="56" t="s">
        <v>145</v>
      </c>
      <c r="O7" s="56" t="s">
        <v>71</v>
      </c>
    </row>
    <row r="8" spans="1:21" ht="12.75">
      <c r="A8" s="57" t="s">
        <v>24</v>
      </c>
      <c r="B8" s="62">
        <v>0</v>
      </c>
      <c r="C8" s="58">
        <v>0</v>
      </c>
      <c r="D8" s="62">
        <v>0</v>
      </c>
      <c r="E8" s="58">
        <v>0</v>
      </c>
      <c r="F8" s="62">
        <v>0</v>
      </c>
      <c r="G8" s="58">
        <v>0</v>
      </c>
      <c r="H8" s="62">
        <v>0</v>
      </c>
      <c r="I8" s="58">
        <v>0</v>
      </c>
      <c r="J8" s="62">
        <v>0</v>
      </c>
      <c r="K8" s="58">
        <v>0</v>
      </c>
      <c r="L8" s="62">
        <v>0</v>
      </c>
      <c r="M8" s="58">
        <v>0</v>
      </c>
      <c r="N8" s="106">
        <v>174997</v>
      </c>
      <c r="O8" s="65">
        <f>SUM(B8:N8)</f>
        <v>174997</v>
      </c>
      <c r="Q8" s="33"/>
      <c r="R8" s="33"/>
      <c r="T8" s="33"/>
      <c r="U8" s="33"/>
    </row>
    <row r="9" spans="1:21" ht="12.75">
      <c r="A9" s="60" t="s">
        <v>26</v>
      </c>
      <c r="B9" s="63">
        <v>0</v>
      </c>
      <c r="C9" s="53">
        <v>20397</v>
      </c>
      <c r="D9" s="63">
        <v>0</v>
      </c>
      <c r="E9" s="51">
        <v>0</v>
      </c>
      <c r="F9" s="63">
        <v>0</v>
      </c>
      <c r="G9" s="51">
        <v>0</v>
      </c>
      <c r="H9" s="63">
        <v>0</v>
      </c>
      <c r="I9" s="53">
        <v>44866</v>
      </c>
      <c r="J9" s="64">
        <v>7693</v>
      </c>
      <c r="K9" s="51">
        <v>0</v>
      </c>
      <c r="L9" s="63">
        <v>0</v>
      </c>
      <c r="M9" s="51">
        <v>0</v>
      </c>
      <c r="N9" s="107">
        <v>784112</v>
      </c>
      <c r="O9" s="64">
        <f>SUM(B9:N9)</f>
        <v>857068</v>
      </c>
      <c r="Q9" s="33"/>
      <c r="R9" s="33"/>
      <c r="T9" s="33"/>
      <c r="U9" s="33"/>
    </row>
    <row r="10" spans="1:21" ht="12.75">
      <c r="A10" s="60" t="s">
        <v>27</v>
      </c>
      <c r="B10" s="64">
        <v>39551</v>
      </c>
      <c r="C10" s="53">
        <v>46252</v>
      </c>
      <c r="D10" s="64">
        <v>12790</v>
      </c>
      <c r="E10" s="53">
        <v>30210</v>
      </c>
      <c r="F10" s="64">
        <v>138176</v>
      </c>
      <c r="G10" s="53">
        <v>55780</v>
      </c>
      <c r="H10" s="64">
        <v>42133</v>
      </c>
      <c r="I10" s="53">
        <v>139199</v>
      </c>
      <c r="J10" s="64">
        <v>65568</v>
      </c>
      <c r="K10" s="53">
        <v>69239</v>
      </c>
      <c r="L10" s="64">
        <v>9118</v>
      </c>
      <c r="M10" s="53">
        <v>5294</v>
      </c>
      <c r="N10" s="107">
        <v>2096969</v>
      </c>
      <c r="O10" s="64">
        <f aca="true" t="shared" si="0" ref="O10:O34">SUM(B10:N10)</f>
        <v>2750279</v>
      </c>
      <c r="Q10" s="33"/>
      <c r="R10" s="33"/>
      <c r="T10" s="33"/>
      <c r="U10" s="33"/>
    </row>
    <row r="11" spans="1:21" ht="12.75">
      <c r="A11" s="60" t="s">
        <v>28</v>
      </c>
      <c r="B11" s="64">
        <v>5732</v>
      </c>
      <c r="C11" s="53">
        <v>7842</v>
      </c>
      <c r="D11" s="64">
        <v>4071</v>
      </c>
      <c r="E11" s="53">
        <v>10756</v>
      </c>
      <c r="F11" s="64">
        <v>21414</v>
      </c>
      <c r="G11" s="53">
        <v>8550</v>
      </c>
      <c r="H11" s="64">
        <v>7496</v>
      </c>
      <c r="I11" s="53">
        <v>19779</v>
      </c>
      <c r="J11" s="64">
        <v>4731</v>
      </c>
      <c r="K11" s="53">
        <v>8804</v>
      </c>
      <c r="L11" s="64">
        <v>1172</v>
      </c>
      <c r="M11" s="53">
        <v>3319</v>
      </c>
      <c r="N11" s="107">
        <v>66573</v>
      </c>
      <c r="O11" s="64">
        <f t="shared" si="0"/>
        <v>170239</v>
      </c>
      <c r="Q11" s="33"/>
      <c r="R11" s="33"/>
      <c r="T11" s="33"/>
      <c r="U11" s="33"/>
    </row>
    <row r="12" spans="1:21" ht="12.75">
      <c r="A12" s="60" t="s">
        <v>29</v>
      </c>
      <c r="B12" s="64">
        <v>60350</v>
      </c>
      <c r="C12" s="53">
        <v>110797</v>
      </c>
      <c r="D12" s="64">
        <v>35560</v>
      </c>
      <c r="E12" s="53">
        <v>68456</v>
      </c>
      <c r="F12" s="64">
        <v>350508</v>
      </c>
      <c r="G12" s="53">
        <v>138947</v>
      </c>
      <c r="H12" s="64">
        <v>131592</v>
      </c>
      <c r="I12" s="53">
        <v>220647</v>
      </c>
      <c r="J12" s="64">
        <v>87278</v>
      </c>
      <c r="K12" s="53">
        <v>153815</v>
      </c>
      <c r="L12" s="64">
        <v>15455</v>
      </c>
      <c r="M12" s="53">
        <v>55647</v>
      </c>
      <c r="N12" s="107">
        <v>4792696</v>
      </c>
      <c r="O12" s="64">
        <f t="shared" si="0"/>
        <v>6221748</v>
      </c>
      <c r="Q12" s="33"/>
      <c r="R12" s="33"/>
      <c r="T12" s="33"/>
      <c r="U12" s="33"/>
    </row>
    <row r="13" spans="1:21" ht="12.75">
      <c r="A13" s="60" t="s">
        <v>30</v>
      </c>
      <c r="B13" s="64">
        <v>97818</v>
      </c>
      <c r="C13" s="53">
        <v>145430</v>
      </c>
      <c r="D13" s="64">
        <v>45542</v>
      </c>
      <c r="E13" s="53">
        <v>78788</v>
      </c>
      <c r="F13" s="64">
        <v>195630</v>
      </c>
      <c r="G13" s="53">
        <v>68009</v>
      </c>
      <c r="H13" s="64">
        <v>76553</v>
      </c>
      <c r="I13" s="53">
        <v>157279</v>
      </c>
      <c r="J13" s="64">
        <v>50409</v>
      </c>
      <c r="K13" s="53">
        <v>140729</v>
      </c>
      <c r="L13" s="64">
        <v>25828</v>
      </c>
      <c r="M13" s="53">
        <v>38812</v>
      </c>
      <c r="N13" s="107">
        <v>3017929</v>
      </c>
      <c r="O13" s="64">
        <f t="shared" si="0"/>
        <v>4138756</v>
      </c>
      <c r="Q13" s="33"/>
      <c r="R13" s="33"/>
      <c r="T13" s="33"/>
      <c r="U13" s="33"/>
    </row>
    <row r="14" spans="1:21" ht="12.75">
      <c r="A14" s="60" t="s">
        <v>31</v>
      </c>
      <c r="B14" s="63">
        <v>0</v>
      </c>
      <c r="C14" s="51">
        <v>0</v>
      </c>
      <c r="D14" s="63">
        <v>0</v>
      </c>
      <c r="E14" s="51">
        <v>0</v>
      </c>
      <c r="F14" s="63">
        <v>0</v>
      </c>
      <c r="G14" s="51">
        <v>0</v>
      </c>
      <c r="H14" s="63">
        <v>0</v>
      </c>
      <c r="I14" s="51">
        <v>0</v>
      </c>
      <c r="J14" s="63">
        <v>0</v>
      </c>
      <c r="K14" s="51">
        <v>0</v>
      </c>
      <c r="L14" s="63">
        <v>0</v>
      </c>
      <c r="M14" s="51">
        <v>0</v>
      </c>
      <c r="N14" s="107">
        <v>13160</v>
      </c>
      <c r="O14" s="64">
        <f t="shared" si="0"/>
        <v>13160</v>
      </c>
      <c r="Q14" s="33"/>
      <c r="R14" s="33"/>
      <c r="T14" s="33"/>
      <c r="U14" s="33"/>
    </row>
    <row r="15" spans="1:21" ht="12.75">
      <c r="A15" s="60" t="s">
        <v>32</v>
      </c>
      <c r="B15" s="64">
        <v>20812</v>
      </c>
      <c r="C15" s="53">
        <v>18785</v>
      </c>
      <c r="D15" s="64">
        <v>11257</v>
      </c>
      <c r="E15" s="53">
        <v>35940</v>
      </c>
      <c r="F15" s="64">
        <v>118117</v>
      </c>
      <c r="G15" s="53">
        <v>54404</v>
      </c>
      <c r="H15" s="64">
        <v>52395</v>
      </c>
      <c r="I15" s="53">
        <v>100481</v>
      </c>
      <c r="J15" s="64">
        <v>30576</v>
      </c>
      <c r="K15" s="53">
        <v>61787</v>
      </c>
      <c r="L15" s="63">
        <v>0</v>
      </c>
      <c r="M15" s="53">
        <v>8665</v>
      </c>
      <c r="N15" s="107">
        <v>870943</v>
      </c>
      <c r="O15" s="64">
        <f t="shared" si="0"/>
        <v>1384162</v>
      </c>
      <c r="Q15" s="33"/>
      <c r="R15" s="33"/>
      <c r="T15" s="33"/>
      <c r="U15" s="33"/>
    </row>
    <row r="16" spans="1:21" ht="12.75">
      <c r="A16" s="60" t="s">
        <v>33</v>
      </c>
      <c r="B16" s="64">
        <v>30760</v>
      </c>
      <c r="C16" s="53">
        <v>38924</v>
      </c>
      <c r="D16" s="64">
        <v>18660</v>
      </c>
      <c r="E16" s="53">
        <v>40895</v>
      </c>
      <c r="F16" s="64">
        <v>102912</v>
      </c>
      <c r="G16" s="53">
        <v>55253</v>
      </c>
      <c r="H16" s="64">
        <v>59466</v>
      </c>
      <c r="I16" s="53">
        <v>105844</v>
      </c>
      <c r="J16" s="64">
        <v>55431</v>
      </c>
      <c r="K16" s="53">
        <v>104919</v>
      </c>
      <c r="L16" s="64">
        <v>11327</v>
      </c>
      <c r="M16" s="53">
        <v>12826</v>
      </c>
      <c r="N16" s="107">
        <v>4341004</v>
      </c>
      <c r="O16" s="64">
        <f t="shared" si="0"/>
        <v>4978221</v>
      </c>
      <c r="Q16" s="33"/>
      <c r="R16" s="33"/>
      <c r="T16" s="33"/>
      <c r="U16" s="33"/>
    </row>
    <row r="17" spans="1:21" ht="12.75">
      <c r="A17" s="60" t="s">
        <v>34</v>
      </c>
      <c r="B17" s="63">
        <v>0</v>
      </c>
      <c r="C17" s="51">
        <v>0</v>
      </c>
      <c r="D17" s="63">
        <v>0</v>
      </c>
      <c r="E17" s="51">
        <v>0</v>
      </c>
      <c r="F17" s="63">
        <v>0</v>
      </c>
      <c r="G17" s="51">
        <v>0</v>
      </c>
      <c r="H17" s="63">
        <v>0</v>
      </c>
      <c r="I17" s="51">
        <v>0</v>
      </c>
      <c r="J17" s="63">
        <v>0</v>
      </c>
      <c r="K17" s="51">
        <v>0</v>
      </c>
      <c r="L17" s="63">
        <v>0</v>
      </c>
      <c r="M17" s="51">
        <v>0</v>
      </c>
      <c r="N17" s="107">
        <v>27463</v>
      </c>
      <c r="O17" s="64">
        <f t="shared" si="0"/>
        <v>27463</v>
      </c>
      <c r="Q17" s="33"/>
      <c r="R17" s="33"/>
      <c r="T17" s="33"/>
      <c r="U17" s="33"/>
    </row>
    <row r="18" spans="1:21" ht="12.75">
      <c r="A18" s="60" t="s">
        <v>35</v>
      </c>
      <c r="B18" s="63">
        <v>0</v>
      </c>
      <c r="C18" s="51">
        <v>0</v>
      </c>
      <c r="D18" s="63">
        <v>0</v>
      </c>
      <c r="E18" s="51">
        <v>0</v>
      </c>
      <c r="F18" s="63">
        <v>0</v>
      </c>
      <c r="G18" s="51">
        <v>0</v>
      </c>
      <c r="H18" s="63">
        <v>0</v>
      </c>
      <c r="I18" s="51">
        <v>0</v>
      </c>
      <c r="J18" s="63">
        <v>0</v>
      </c>
      <c r="K18" s="51">
        <v>0</v>
      </c>
      <c r="L18" s="63">
        <v>0</v>
      </c>
      <c r="M18" s="51">
        <v>0</v>
      </c>
      <c r="N18" s="107">
        <v>269875</v>
      </c>
      <c r="O18" s="64">
        <f t="shared" si="0"/>
        <v>269875</v>
      </c>
      <c r="Q18" s="33"/>
      <c r="R18" s="33"/>
      <c r="T18" s="33"/>
      <c r="U18" s="33"/>
    </row>
    <row r="19" spans="1:21" ht="12.75">
      <c r="A19" s="60" t="s">
        <v>36</v>
      </c>
      <c r="B19" s="64">
        <v>2102</v>
      </c>
      <c r="C19" s="53">
        <v>2933</v>
      </c>
      <c r="D19" s="63">
        <v>0</v>
      </c>
      <c r="E19" s="51">
        <v>0</v>
      </c>
      <c r="F19" s="63">
        <v>0</v>
      </c>
      <c r="G19" s="51">
        <v>0</v>
      </c>
      <c r="H19" s="64">
        <v>2232</v>
      </c>
      <c r="I19" s="53">
        <v>2053</v>
      </c>
      <c r="J19" s="63">
        <v>0</v>
      </c>
      <c r="K19" s="51">
        <v>0</v>
      </c>
      <c r="L19" s="63">
        <v>0</v>
      </c>
      <c r="M19" s="51">
        <v>0</v>
      </c>
      <c r="N19" s="107">
        <v>107651</v>
      </c>
      <c r="O19" s="64">
        <f t="shared" si="0"/>
        <v>116971</v>
      </c>
      <c r="Q19" s="33"/>
      <c r="R19" s="33"/>
      <c r="T19" s="33"/>
      <c r="U19" s="33"/>
    </row>
    <row r="20" spans="1:21" ht="12.75">
      <c r="A20" s="60" t="s">
        <v>37</v>
      </c>
      <c r="B20" s="63">
        <v>0</v>
      </c>
      <c r="C20" s="51">
        <v>0</v>
      </c>
      <c r="D20" s="63">
        <v>0</v>
      </c>
      <c r="E20" s="51">
        <v>0</v>
      </c>
      <c r="F20" s="63">
        <v>0</v>
      </c>
      <c r="G20" s="51">
        <v>0</v>
      </c>
      <c r="H20" s="63">
        <v>0</v>
      </c>
      <c r="I20" s="51">
        <v>0</v>
      </c>
      <c r="J20" s="63">
        <v>0</v>
      </c>
      <c r="K20" s="51">
        <v>0</v>
      </c>
      <c r="L20" s="63">
        <v>0</v>
      </c>
      <c r="M20" s="51">
        <v>0</v>
      </c>
      <c r="N20" s="107">
        <v>14898</v>
      </c>
      <c r="O20" s="64">
        <f t="shared" si="0"/>
        <v>14898</v>
      </c>
      <c r="Q20" s="33"/>
      <c r="R20" s="33"/>
      <c r="T20" s="33"/>
      <c r="U20" s="33"/>
    </row>
    <row r="21" spans="1:21" ht="12.75">
      <c r="A21" s="60" t="s">
        <v>38</v>
      </c>
      <c r="B21" s="64">
        <v>5142</v>
      </c>
      <c r="C21" s="53">
        <v>8442</v>
      </c>
      <c r="D21" s="64">
        <v>2678</v>
      </c>
      <c r="E21" s="53">
        <v>3874</v>
      </c>
      <c r="F21" s="64">
        <v>13375</v>
      </c>
      <c r="G21" s="53">
        <v>4786</v>
      </c>
      <c r="H21" s="64">
        <v>4188</v>
      </c>
      <c r="I21" s="53">
        <v>11333</v>
      </c>
      <c r="J21" s="64">
        <v>3918</v>
      </c>
      <c r="K21" s="53">
        <v>8076</v>
      </c>
      <c r="L21" s="63">
        <v>0</v>
      </c>
      <c r="M21" s="53">
        <v>3355</v>
      </c>
      <c r="N21" s="107">
        <v>41684</v>
      </c>
      <c r="O21" s="64">
        <f t="shared" si="0"/>
        <v>110851</v>
      </c>
      <c r="Q21" s="33"/>
      <c r="R21" s="33"/>
      <c r="T21" s="33"/>
      <c r="U21" s="33"/>
    </row>
    <row r="22" spans="1:21" ht="12.75">
      <c r="A22" s="60" t="s">
        <v>39</v>
      </c>
      <c r="B22" s="63">
        <v>0</v>
      </c>
      <c r="C22" s="51">
        <v>0</v>
      </c>
      <c r="D22" s="63">
        <v>0</v>
      </c>
      <c r="E22" s="51">
        <v>0</v>
      </c>
      <c r="F22" s="63">
        <v>0</v>
      </c>
      <c r="G22" s="51">
        <v>0</v>
      </c>
      <c r="H22" s="63">
        <v>0</v>
      </c>
      <c r="I22" s="51">
        <v>0</v>
      </c>
      <c r="J22" s="63">
        <v>0</v>
      </c>
      <c r="K22" s="51">
        <v>0</v>
      </c>
      <c r="L22" s="63">
        <v>0</v>
      </c>
      <c r="M22" s="51">
        <v>0</v>
      </c>
      <c r="N22" s="107">
        <v>4329</v>
      </c>
      <c r="O22" s="64">
        <f t="shared" si="0"/>
        <v>4329</v>
      </c>
      <c r="Q22" s="33"/>
      <c r="R22" s="33"/>
      <c r="T22" s="33"/>
      <c r="U22" s="33"/>
    </row>
    <row r="23" spans="1:21" ht="12.75">
      <c r="A23" s="60" t="s">
        <v>40</v>
      </c>
      <c r="B23" s="64">
        <v>2286</v>
      </c>
      <c r="C23" s="53">
        <v>5865</v>
      </c>
      <c r="D23" s="63">
        <v>211</v>
      </c>
      <c r="E23" s="53">
        <v>1333</v>
      </c>
      <c r="F23" s="64">
        <v>6328</v>
      </c>
      <c r="G23" s="53">
        <v>3252</v>
      </c>
      <c r="H23" s="63">
        <v>441</v>
      </c>
      <c r="I23" s="53">
        <v>6487</v>
      </c>
      <c r="J23" s="64">
        <v>2995</v>
      </c>
      <c r="K23" s="53">
        <v>2112</v>
      </c>
      <c r="L23" s="63">
        <v>0</v>
      </c>
      <c r="M23" s="51">
        <v>0</v>
      </c>
      <c r="N23" s="107">
        <v>73241</v>
      </c>
      <c r="O23" s="64">
        <f t="shared" si="0"/>
        <v>104551</v>
      </c>
      <c r="Q23" s="33"/>
      <c r="R23" s="33"/>
      <c r="T23" s="33"/>
      <c r="U23" s="33"/>
    </row>
    <row r="24" spans="1:21" ht="12.75">
      <c r="A24" s="60" t="s">
        <v>41</v>
      </c>
      <c r="B24" s="64">
        <v>125962</v>
      </c>
      <c r="C24" s="53">
        <v>212810</v>
      </c>
      <c r="D24" s="64">
        <v>72091</v>
      </c>
      <c r="E24" s="53">
        <v>173126</v>
      </c>
      <c r="F24" s="64">
        <v>425513</v>
      </c>
      <c r="G24" s="53">
        <v>119477</v>
      </c>
      <c r="H24" s="64">
        <v>238541</v>
      </c>
      <c r="I24" s="53">
        <v>409804</v>
      </c>
      <c r="J24" s="64">
        <v>223216</v>
      </c>
      <c r="K24" s="53">
        <v>278054</v>
      </c>
      <c r="L24" s="64">
        <v>20694</v>
      </c>
      <c r="M24" s="53">
        <v>85285</v>
      </c>
      <c r="N24" s="107">
        <v>5657545</v>
      </c>
      <c r="O24" s="64">
        <f t="shared" si="0"/>
        <v>8042118</v>
      </c>
      <c r="Q24" s="33"/>
      <c r="R24" s="33"/>
      <c r="T24" s="33"/>
      <c r="U24" s="33"/>
    </row>
    <row r="25" spans="1:21" ht="12.75">
      <c r="A25" s="60" t="s">
        <v>42</v>
      </c>
      <c r="B25" s="63">
        <v>0</v>
      </c>
      <c r="C25" s="53">
        <v>21126</v>
      </c>
      <c r="D25" s="63">
        <v>0</v>
      </c>
      <c r="E25" s="51">
        <v>0</v>
      </c>
      <c r="F25" s="63">
        <v>0</v>
      </c>
      <c r="G25" s="51">
        <v>0</v>
      </c>
      <c r="H25" s="63">
        <v>0</v>
      </c>
      <c r="I25" s="53">
        <v>31963</v>
      </c>
      <c r="J25" s="64">
        <v>13259</v>
      </c>
      <c r="K25" s="53">
        <v>24788</v>
      </c>
      <c r="L25" s="63">
        <v>0</v>
      </c>
      <c r="M25" s="51">
        <v>0</v>
      </c>
      <c r="N25" s="107">
        <v>1056959</v>
      </c>
      <c r="O25" s="64">
        <f t="shared" si="0"/>
        <v>1148095</v>
      </c>
      <c r="Q25" s="33"/>
      <c r="R25" s="33"/>
      <c r="T25" s="33"/>
      <c r="U25" s="33"/>
    </row>
    <row r="26" spans="1:21" ht="12.75">
      <c r="A26" s="60" t="s">
        <v>43</v>
      </c>
      <c r="B26" s="64">
        <v>3589</v>
      </c>
      <c r="C26" s="53">
        <v>4265</v>
      </c>
      <c r="D26" s="63">
        <v>0</v>
      </c>
      <c r="E26" s="53">
        <v>2234</v>
      </c>
      <c r="F26" s="64">
        <v>11613</v>
      </c>
      <c r="G26" s="53">
        <v>3410</v>
      </c>
      <c r="H26" s="64">
        <v>1982</v>
      </c>
      <c r="I26" s="53">
        <v>8873</v>
      </c>
      <c r="J26" s="64">
        <v>2885</v>
      </c>
      <c r="K26" s="51">
        <v>350</v>
      </c>
      <c r="L26" s="63">
        <v>0</v>
      </c>
      <c r="M26" s="51">
        <v>0</v>
      </c>
      <c r="N26" s="107">
        <v>759908</v>
      </c>
      <c r="O26" s="64">
        <f t="shared" si="0"/>
        <v>799109</v>
      </c>
      <c r="Q26" s="33"/>
      <c r="R26" s="33"/>
      <c r="T26" s="33"/>
      <c r="U26" s="33"/>
    </row>
    <row r="27" spans="1:21" ht="12.75">
      <c r="A27" s="60" t="s">
        <v>44</v>
      </c>
      <c r="B27" s="64">
        <v>7146</v>
      </c>
      <c r="C27" s="53">
        <v>14952</v>
      </c>
      <c r="D27" s="64">
        <v>5580</v>
      </c>
      <c r="E27" s="53">
        <v>8372</v>
      </c>
      <c r="F27" s="64">
        <v>42971</v>
      </c>
      <c r="G27" s="53">
        <v>8802</v>
      </c>
      <c r="H27" s="64">
        <v>8114</v>
      </c>
      <c r="I27" s="53">
        <v>37730</v>
      </c>
      <c r="J27" s="64">
        <v>9870</v>
      </c>
      <c r="K27" s="53">
        <v>13560</v>
      </c>
      <c r="L27" s="64">
        <v>2120</v>
      </c>
      <c r="M27" s="53">
        <v>5265</v>
      </c>
      <c r="N27" s="107">
        <v>638957</v>
      </c>
      <c r="O27" s="64">
        <f t="shared" si="0"/>
        <v>803439</v>
      </c>
      <c r="Q27" s="33"/>
      <c r="R27" s="33"/>
      <c r="T27" s="33"/>
      <c r="U27" s="33"/>
    </row>
    <row r="28" spans="1:21" ht="12.75">
      <c r="A28" s="60" t="s">
        <v>45</v>
      </c>
      <c r="B28" s="64">
        <v>22419</v>
      </c>
      <c r="C28" s="53">
        <v>9818</v>
      </c>
      <c r="D28" s="64">
        <v>15022</v>
      </c>
      <c r="E28" s="53">
        <v>27846</v>
      </c>
      <c r="F28" s="64">
        <v>55455</v>
      </c>
      <c r="G28" s="53">
        <v>30565</v>
      </c>
      <c r="H28" s="64">
        <v>28433</v>
      </c>
      <c r="I28" s="53">
        <v>65690</v>
      </c>
      <c r="J28" s="64">
        <v>13680</v>
      </c>
      <c r="K28" s="53">
        <v>29149</v>
      </c>
      <c r="L28" s="64">
        <v>1934</v>
      </c>
      <c r="M28" s="53">
        <v>6560</v>
      </c>
      <c r="N28" s="107">
        <v>1985977</v>
      </c>
      <c r="O28" s="64">
        <f t="shared" si="0"/>
        <v>2292548</v>
      </c>
      <c r="Q28" s="33"/>
      <c r="R28" s="33"/>
      <c r="T28" s="33"/>
      <c r="U28" s="33"/>
    </row>
    <row r="29" spans="1:21" ht="12.75">
      <c r="A29" s="60" t="s">
        <v>46</v>
      </c>
      <c r="B29" s="63">
        <v>0</v>
      </c>
      <c r="C29" s="51">
        <v>0</v>
      </c>
      <c r="D29" s="63">
        <v>0</v>
      </c>
      <c r="E29" s="51">
        <v>0</v>
      </c>
      <c r="F29" s="63">
        <v>0</v>
      </c>
      <c r="G29" s="51">
        <v>0</v>
      </c>
      <c r="H29" s="63">
        <v>0</v>
      </c>
      <c r="I29" s="51">
        <v>0</v>
      </c>
      <c r="J29" s="63">
        <v>0</v>
      </c>
      <c r="K29" s="51">
        <v>0</v>
      </c>
      <c r="L29" s="63">
        <v>0</v>
      </c>
      <c r="M29" s="51">
        <v>0</v>
      </c>
      <c r="N29" s="107">
        <v>17851</v>
      </c>
      <c r="O29" s="64">
        <f t="shared" si="0"/>
        <v>17851</v>
      </c>
      <c r="Q29" s="33"/>
      <c r="R29" s="33"/>
      <c r="T29" s="33"/>
      <c r="U29" s="33"/>
    </row>
    <row r="30" spans="1:21" ht="12.75">
      <c r="A30" s="60" t="s">
        <v>47</v>
      </c>
      <c r="B30" s="63">
        <v>0</v>
      </c>
      <c r="C30" s="53">
        <v>3137</v>
      </c>
      <c r="D30" s="63">
        <v>0</v>
      </c>
      <c r="E30" s="53">
        <v>1630</v>
      </c>
      <c r="F30" s="64">
        <v>971</v>
      </c>
      <c r="G30" s="53">
        <v>2802</v>
      </c>
      <c r="H30" s="64">
        <v>1252</v>
      </c>
      <c r="I30" s="51">
        <v>0</v>
      </c>
      <c r="J30" s="64">
        <v>1420</v>
      </c>
      <c r="K30" s="53">
        <v>2713</v>
      </c>
      <c r="L30" s="63">
        <v>0</v>
      </c>
      <c r="M30" s="53">
        <v>1658</v>
      </c>
      <c r="N30" s="107">
        <v>71437</v>
      </c>
      <c r="O30" s="64">
        <f t="shared" si="0"/>
        <v>87020</v>
      </c>
      <c r="Q30" s="33"/>
      <c r="R30" s="33"/>
      <c r="T30" s="33"/>
      <c r="U30" s="33"/>
    </row>
    <row r="31" spans="1:21" ht="12.75">
      <c r="A31" s="60" t="s">
        <v>48</v>
      </c>
      <c r="B31" s="63">
        <v>0</v>
      </c>
      <c r="C31" s="51">
        <v>0</v>
      </c>
      <c r="D31" s="63">
        <v>0</v>
      </c>
      <c r="E31" s="51">
        <v>0</v>
      </c>
      <c r="F31" s="63">
        <v>0</v>
      </c>
      <c r="G31" s="51">
        <v>0</v>
      </c>
      <c r="H31" s="63">
        <v>0</v>
      </c>
      <c r="I31" s="51">
        <v>0</v>
      </c>
      <c r="J31" s="63">
        <v>0</v>
      </c>
      <c r="K31" s="51">
        <v>0</v>
      </c>
      <c r="L31" s="63">
        <v>0</v>
      </c>
      <c r="M31" s="51">
        <v>0</v>
      </c>
      <c r="N31" s="107">
        <v>118413</v>
      </c>
      <c r="O31" s="64">
        <f t="shared" si="0"/>
        <v>118413</v>
      </c>
      <c r="Q31" s="33"/>
      <c r="R31" s="33"/>
      <c r="T31" s="33"/>
      <c r="U31" s="33"/>
    </row>
    <row r="32" spans="1:21" ht="12.75">
      <c r="A32" s="60" t="s">
        <v>49</v>
      </c>
      <c r="B32" s="63">
        <v>0</v>
      </c>
      <c r="C32" s="51">
        <v>0</v>
      </c>
      <c r="D32" s="63">
        <v>0</v>
      </c>
      <c r="E32" s="51">
        <v>0</v>
      </c>
      <c r="F32" s="63">
        <v>0</v>
      </c>
      <c r="G32" s="51">
        <v>0</v>
      </c>
      <c r="H32" s="63">
        <v>0</v>
      </c>
      <c r="I32" s="51">
        <v>0</v>
      </c>
      <c r="J32" s="63">
        <v>0</v>
      </c>
      <c r="K32" s="51">
        <v>0</v>
      </c>
      <c r="L32" s="63">
        <v>0</v>
      </c>
      <c r="M32" s="51">
        <v>0</v>
      </c>
      <c r="N32" s="108">
        <v>417</v>
      </c>
      <c r="O32" s="64">
        <f t="shared" si="0"/>
        <v>417</v>
      </c>
      <c r="Q32" s="33"/>
      <c r="R32" s="33"/>
      <c r="T32" s="33"/>
      <c r="U32" s="33"/>
    </row>
    <row r="33" spans="1:21" ht="12.75">
      <c r="A33" s="60" t="s">
        <v>50</v>
      </c>
      <c r="B33" s="64">
        <v>19920</v>
      </c>
      <c r="C33" s="53">
        <v>31130</v>
      </c>
      <c r="D33" s="64">
        <v>5229</v>
      </c>
      <c r="E33" s="53">
        <v>12430</v>
      </c>
      <c r="F33" s="64">
        <v>114116</v>
      </c>
      <c r="G33" s="53">
        <v>10001</v>
      </c>
      <c r="H33" s="64">
        <v>11899</v>
      </c>
      <c r="I33" s="53">
        <v>77044</v>
      </c>
      <c r="J33" s="64">
        <v>18869</v>
      </c>
      <c r="K33" s="53">
        <v>43428</v>
      </c>
      <c r="L33" s="63">
        <v>0</v>
      </c>
      <c r="M33" s="51">
        <v>0</v>
      </c>
      <c r="N33" s="107">
        <v>772449</v>
      </c>
      <c r="O33" s="64">
        <f t="shared" si="0"/>
        <v>1116515</v>
      </c>
      <c r="Q33" s="33"/>
      <c r="R33" s="33"/>
      <c r="T33" s="33"/>
      <c r="U33" s="33"/>
    </row>
    <row r="34" spans="1:21" ht="12.75">
      <c r="A34" s="60" t="s">
        <v>51</v>
      </c>
      <c r="B34" s="63">
        <v>0</v>
      </c>
      <c r="C34" s="51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107">
        <v>25053</v>
      </c>
      <c r="O34" s="102">
        <f t="shared" si="0"/>
        <v>25053</v>
      </c>
      <c r="Q34" s="33"/>
      <c r="R34" s="33"/>
      <c r="T34" s="33"/>
      <c r="U34" s="33"/>
    </row>
    <row r="35" spans="1:21" s="21" customFormat="1" ht="12.7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71"/>
      <c r="Q35" s="14"/>
      <c r="R35" s="14"/>
      <c r="T35" s="14"/>
      <c r="U35" s="14"/>
    </row>
    <row r="36" spans="1:21" ht="12.75">
      <c r="A36" s="112" t="s">
        <v>52</v>
      </c>
      <c r="B36" s="113">
        <f>SUM(B8:B34)</f>
        <v>443589</v>
      </c>
      <c r="C36" s="113">
        <f aca="true" t="shared" si="1" ref="C36:O36">SUM(C8:C34)</f>
        <v>702905</v>
      </c>
      <c r="D36" s="113">
        <f t="shared" si="1"/>
        <v>228691</v>
      </c>
      <c r="E36" s="113">
        <f t="shared" si="1"/>
        <v>495890</v>
      </c>
      <c r="F36" s="113">
        <f t="shared" si="1"/>
        <v>1597099</v>
      </c>
      <c r="G36" s="113">
        <f t="shared" si="1"/>
        <v>564038</v>
      </c>
      <c r="H36" s="113">
        <f t="shared" si="1"/>
        <v>666717</v>
      </c>
      <c r="I36" s="113">
        <f t="shared" si="1"/>
        <v>1439072</v>
      </c>
      <c r="J36" s="113">
        <f t="shared" si="1"/>
        <v>591798</v>
      </c>
      <c r="K36" s="113">
        <f t="shared" si="1"/>
        <v>941523</v>
      </c>
      <c r="L36" s="113">
        <f t="shared" si="1"/>
        <v>87648</v>
      </c>
      <c r="M36" s="113">
        <f t="shared" si="1"/>
        <v>226686</v>
      </c>
      <c r="N36" s="113">
        <f t="shared" si="1"/>
        <v>27802490</v>
      </c>
      <c r="O36" s="114">
        <f t="shared" si="1"/>
        <v>35788146</v>
      </c>
      <c r="Q36" s="33"/>
      <c r="R36" s="33"/>
      <c r="T36" s="33"/>
      <c r="U36" s="33"/>
    </row>
    <row r="37" spans="1:21" ht="12.75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33"/>
      <c r="R37" s="33"/>
      <c r="T37" s="33"/>
      <c r="U37" s="33"/>
    </row>
    <row r="38" spans="1:15" ht="12.75">
      <c r="A38" s="15" t="s">
        <v>119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1" spans="2:1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4">
    <mergeCell ref="B6:N6"/>
    <mergeCell ref="A2:O2"/>
    <mergeCell ref="A3:O3"/>
    <mergeCell ref="A4:O4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2.421875" style="2" customWidth="1"/>
    <col min="6" max="8" width="11.421875" style="2" customWidth="1"/>
    <col min="9" max="9" width="12.28125" style="2" customWidth="1"/>
    <col min="10" max="12" width="11.421875" style="2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7" t="s">
        <v>134</v>
      </c>
    </row>
    <row r="2" spans="1:17" ht="12.75">
      <c r="A2" s="145" t="s">
        <v>142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2.75">
      <c r="A3" s="151" t="s">
        <v>144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2.75">
      <c r="A4" s="152" t="s">
        <v>124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ht="13.5" thickBot="1"/>
    <row r="6" spans="2:17" ht="13.5" thickBot="1">
      <c r="B6" s="158" t="s">
        <v>81</v>
      </c>
      <c r="C6" s="159"/>
      <c r="D6" s="159"/>
      <c r="E6" s="160"/>
      <c r="F6" s="158" t="s">
        <v>78</v>
      </c>
      <c r="G6" s="159"/>
      <c r="H6" s="159"/>
      <c r="I6" s="160"/>
      <c r="J6" s="158" t="s">
        <v>80</v>
      </c>
      <c r="K6" s="159"/>
      <c r="L6" s="159"/>
      <c r="M6" s="160"/>
      <c r="N6" s="158" t="s">
        <v>79</v>
      </c>
      <c r="O6" s="159"/>
      <c r="P6" s="159"/>
      <c r="Q6" s="160"/>
    </row>
    <row r="7" spans="2:19" ht="25.5">
      <c r="B7" s="155" t="s">
        <v>72</v>
      </c>
      <c r="C7" s="156"/>
      <c r="D7" s="157"/>
      <c r="E7" s="24" t="s">
        <v>74</v>
      </c>
      <c r="F7" s="155" t="s">
        <v>72</v>
      </c>
      <c r="G7" s="156"/>
      <c r="H7" s="157"/>
      <c r="I7" s="24" t="s">
        <v>74</v>
      </c>
      <c r="J7" s="155" t="s">
        <v>72</v>
      </c>
      <c r="K7" s="156"/>
      <c r="L7" s="157"/>
      <c r="M7" s="24" t="s">
        <v>74</v>
      </c>
      <c r="N7" s="155" t="s">
        <v>72</v>
      </c>
      <c r="O7" s="156"/>
      <c r="P7" s="157"/>
      <c r="Q7" s="24" t="s">
        <v>74</v>
      </c>
      <c r="S7" s="16"/>
    </row>
    <row r="8" spans="2:17" ht="13.5" thickBot="1">
      <c r="B8" s="153" t="s">
        <v>75</v>
      </c>
      <c r="C8" s="154"/>
      <c r="D8" s="25" t="s">
        <v>76</v>
      </c>
      <c r="E8" s="8"/>
      <c r="F8" s="153" t="s">
        <v>75</v>
      </c>
      <c r="G8" s="154"/>
      <c r="H8" s="25" t="s">
        <v>76</v>
      </c>
      <c r="I8" s="8"/>
      <c r="J8" s="153" t="s">
        <v>75</v>
      </c>
      <c r="K8" s="154"/>
      <c r="L8" s="25" t="s">
        <v>76</v>
      </c>
      <c r="M8" s="8"/>
      <c r="N8" s="153" t="s">
        <v>75</v>
      </c>
      <c r="O8" s="154"/>
      <c r="P8" s="25" t="s">
        <v>76</v>
      </c>
      <c r="Q8" s="8"/>
    </row>
    <row r="9" spans="1:17" ht="26.25" thickBot="1">
      <c r="A9" s="26" t="s">
        <v>57</v>
      </c>
      <c r="B9" s="27" t="s">
        <v>77</v>
      </c>
      <c r="C9" s="28" t="s">
        <v>73</v>
      </c>
      <c r="D9" s="29"/>
      <c r="E9" s="30"/>
      <c r="F9" s="27" t="s">
        <v>77</v>
      </c>
      <c r="G9" s="28" t="s">
        <v>73</v>
      </c>
      <c r="H9" s="29"/>
      <c r="I9" s="30"/>
      <c r="J9" s="27" t="s">
        <v>77</v>
      </c>
      <c r="K9" s="28" t="s">
        <v>73</v>
      </c>
      <c r="L9" s="29"/>
      <c r="M9" s="30"/>
      <c r="N9" s="27" t="s">
        <v>77</v>
      </c>
      <c r="O9" s="28" t="s">
        <v>73</v>
      </c>
      <c r="P9" s="29"/>
      <c r="Q9" s="30"/>
    </row>
    <row r="10" spans="1:25" ht="12.75">
      <c r="A10" s="6" t="s">
        <v>10</v>
      </c>
      <c r="B10" s="52">
        <v>146706</v>
      </c>
      <c r="C10" s="52">
        <v>236343</v>
      </c>
      <c r="D10" s="52">
        <v>19045</v>
      </c>
      <c r="E10" s="66">
        <f>SUM(B10:D10)</f>
        <v>402094</v>
      </c>
      <c r="F10" s="52">
        <v>21944</v>
      </c>
      <c r="G10" s="52">
        <v>8810</v>
      </c>
      <c r="H10">
        <v>5</v>
      </c>
      <c r="I10" s="66">
        <f>SUM(F10:H10)</f>
        <v>30759</v>
      </c>
      <c r="J10" s="52">
        <v>9591</v>
      </c>
      <c r="K10" s="52">
        <v>1121</v>
      </c>
      <c r="L10">
        <v>24</v>
      </c>
      <c r="M10" s="66">
        <f>SUM(J10:L10)</f>
        <v>10736</v>
      </c>
      <c r="N10" s="52">
        <f>SUM(J10,F10,B10)</f>
        <v>178241</v>
      </c>
      <c r="O10" s="52">
        <f>SUM(K10,G10,C10)</f>
        <v>246274</v>
      </c>
      <c r="P10" s="52">
        <f>SUM(L10,H10,D10)</f>
        <v>19074</v>
      </c>
      <c r="Q10" s="66">
        <f>SUM(N10:P10)</f>
        <v>443589</v>
      </c>
      <c r="R10" s="33"/>
      <c r="S10" s="33"/>
      <c r="T10" s="33"/>
      <c r="U10" s="33"/>
      <c r="V10" s="33"/>
      <c r="W10" s="33"/>
      <c r="X10" s="33"/>
      <c r="Y10" s="33"/>
    </row>
    <row r="11" spans="1:25" ht="12.75">
      <c r="A11" s="6" t="s">
        <v>11</v>
      </c>
      <c r="B11" s="52">
        <v>247126</v>
      </c>
      <c r="C11" s="52">
        <v>387312</v>
      </c>
      <c r="D11" s="52">
        <v>10326</v>
      </c>
      <c r="E11" s="54">
        <f>SUM(B11:D11)</f>
        <v>644764</v>
      </c>
      <c r="F11" s="52">
        <v>23249</v>
      </c>
      <c r="G11" s="52">
        <v>15665</v>
      </c>
      <c r="H11">
        <v>9</v>
      </c>
      <c r="I11" s="54">
        <f>SUM(F11:H11)</f>
        <v>38923</v>
      </c>
      <c r="J11" s="52">
        <v>16834</v>
      </c>
      <c r="K11" s="52">
        <v>2360</v>
      </c>
      <c r="L11">
        <v>24</v>
      </c>
      <c r="M11" s="54">
        <f>SUM(J11:L11)</f>
        <v>19218</v>
      </c>
      <c r="N11" s="52">
        <f aca="true" t="shared" si="0" ref="N11:N22">SUM(J11,F11,B11)</f>
        <v>287209</v>
      </c>
      <c r="O11" s="52">
        <f aca="true" t="shared" si="1" ref="O11:O22">SUM(K11,G11,C11)</f>
        <v>405337</v>
      </c>
      <c r="P11" s="52">
        <f aca="true" t="shared" si="2" ref="P11:P22">SUM(L11,H11,D11)</f>
        <v>10359</v>
      </c>
      <c r="Q11" s="54">
        <f>SUM(N11:P11)</f>
        <v>702905</v>
      </c>
      <c r="R11" s="33"/>
      <c r="S11" s="33"/>
      <c r="T11" s="33"/>
      <c r="U11" s="33"/>
      <c r="V11" s="33"/>
      <c r="W11" s="33"/>
      <c r="X11" s="33"/>
      <c r="Y11" s="33"/>
    </row>
    <row r="12" spans="1:25" ht="12.75">
      <c r="A12" s="6" t="s">
        <v>12</v>
      </c>
      <c r="B12" s="52">
        <v>93735</v>
      </c>
      <c r="C12" s="52">
        <v>83112</v>
      </c>
      <c r="D12" s="52">
        <v>27601</v>
      </c>
      <c r="E12" s="54">
        <f aca="true" t="shared" si="3" ref="E12:E22">SUM(B12:D12)</f>
        <v>204448</v>
      </c>
      <c r="F12" s="52">
        <v>14481</v>
      </c>
      <c r="G12" s="52">
        <v>4173</v>
      </c>
      <c r="H12">
        <v>6</v>
      </c>
      <c r="I12" s="54">
        <f aca="true" t="shared" si="4" ref="I12:I22">SUM(F12:H12)</f>
        <v>18660</v>
      </c>
      <c r="J12" s="52">
        <v>5510</v>
      </c>
      <c r="K12">
        <v>70</v>
      </c>
      <c r="L12">
        <v>0</v>
      </c>
      <c r="M12" s="54">
        <f aca="true" t="shared" si="5" ref="M12:M22">SUM(J12:L12)</f>
        <v>5580</v>
      </c>
      <c r="N12" s="52">
        <f t="shared" si="0"/>
        <v>113726</v>
      </c>
      <c r="O12" s="52">
        <f t="shared" si="1"/>
        <v>87355</v>
      </c>
      <c r="P12" s="52">
        <f t="shared" si="2"/>
        <v>27607</v>
      </c>
      <c r="Q12" s="54">
        <f aca="true" t="shared" si="6" ref="Q12:Q22">SUM(N12:P12)</f>
        <v>228688</v>
      </c>
      <c r="R12" s="33"/>
      <c r="S12" s="33"/>
      <c r="T12" s="33"/>
      <c r="U12" s="33"/>
      <c r="V12" s="33"/>
      <c r="W12" s="33"/>
      <c r="X12" s="33"/>
      <c r="Y12" s="33"/>
    </row>
    <row r="13" spans="1:25" ht="12.75">
      <c r="A13" s="6" t="s">
        <v>13</v>
      </c>
      <c r="B13" s="52">
        <v>177627</v>
      </c>
      <c r="C13" s="52">
        <v>234813</v>
      </c>
      <c r="D13" s="52">
        <v>31950</v>
      </c>
      <c r="E13" s="54">
        <f t="shared" si="3"/>
        <v>444390</v>
      </c>
      <c r="F13" s="52">
        <v>26771</v>
      </c>
      <c r="G13" s="52">
        <v>14118</v>
      </c>
      <c r="H13">
        <v>5</v>
      </c>
      <c r="I13" s="54">
        <f t="shared" si="4"/>
        <v>40894</v>
      </c>
      <c r="J13" s="52">
        <v>9288</v>
      </c>
      <c r="K13" s="52">
        <v>1300</v>
      </c>
      <c r="L13">
        <v>18</v>
      </c>
      <c r="M13" s="54">
        <f t="shared" si="5"/>
        <v>10606</v>
      </c>
      <c r="N13" s="52">
        <f t="shared" si="0"/>
        <v>213686</v>
      </c>
      <c r="O13" s="52">
        <f t="shared" si="1"/>
        <v>250231</v>
      </c>
      <c r="P13" s="52">
        <f t="shared" si="2"/>
        <v>31973</v>
      </c>
      <c r="Q13" s="54">
        <f t="shared" si="6"/>
        <v>495890</v>
      </c>
      <c r="R13" s="33"/>
      <c r="S13" s="33"/>
      <c r="T13" s="33"/>
      <c r="U13" s="33"/>
      <c r="V13" s="33"/>
      <c r="W13" s="33"/>
      <c r="X13" s="33"/>
      <c r="Y13" s="33"/>
    </row>
    <row r="14" spans="1:25" ht="12.75">
      <c r="A14" s="6" t="s">
        <v>14</v>
      </c>
      <c r="B14" s="52">
        <v>518654</v>
      </c>
      <c r="C14" s="52">
        <v>859089</v>
      </c>
      <c r="D14" s="52">
        <v>61859</v>
      </c>
      <c r="E14" s="54">
        <f t="shared" si="3"/>
        <v>1439602</v>
      </c>
      <c r="F14" s="52">
        <v>64713</v>
      </c>
      <c r="G14" s="52">
        <v>38176</v>
      </c>
      <c r="H14">
        <v>23</v>
      </c>
      <c r="I14" s="54">
        <f t="shared" si="4"/>
        <v>102912</v>
      </c>
      <c r="J14" s="52">
        <v>43887</v>
      </c>
      <c r="K14" s="52">
        <v>8420</v>
      </c>
      <c r="L14" s="52">
        <v>2277</v>
      </c>
      <c r="M14" s="54">
        <f t="shared" si="5"/>
        <v>54584</v>
      </c>
      <c r="N14" s="52">
        <f t="shared" si="0"/>
        <v>627254</v>
      </c>
      <c r="O14" s="52">
        <f t="shared" si="1"/>
        <v>905685</v>
      </c>
      <c r="P14" s="52">
        <f t="shared" si="2"/>
        <v>64159</v>
      </c>
      <c r="Q14" s="54">
        <f t="shared" si="6"/>
        <v>1597098</v>
      </c>
      <c r="R14" s="33"/>
      <c r="S14" s="33"/>
      <c r="T14" s="33"/>
      <c r="U14" s="33"/>
      <c r="V14" s="33"/>
      <c r="W14" s="33"/>
      <c r="X14" s="33"/>
      <c r="Y14" s="33"/>
    </row>
    <row r="15" spans="1:25" ht="12.75">
      <c r="A15" s="6" t="s">
        <v>15</v>
      </c>
      <c r="B15" s="52">
        <v>192649</v>
      </c>
      <c r="C15" s="52">
        <v>269041</v>
      </c>
      <c r="D15" s="52">
        <v>34882</v>
      </c>
      <c r="E15" s="54">
        <f t="shared" si="3"/>
        <v>496572</v>
      </c>
      <c r="F15" s="52">
        <v>29583</v>
      </c>
      <c r="G15" s="52">
        <v>25667</v>
      </c>
      <c r="H15">
        <v>2</v>
      </c>
      <c r="I15" s="54">
        <f t="shared" si="4"/>
        <v>55252</v>
      </c>
      <c r="J15" s="52">
        <v>9883</v>
      </c>
      <c r="K15" s="52">
        <v>2318</v>
      </c>
      <c r="L15">
        <v>10</v>
      </c>
      <c r="M15" s="54">
        <f t="shared" si="5"/>
        <v>12211</v>
      </c>
      <c r="N15" s="52">
        <f t="shared" si="0"/>
        <v>232115</v>
      </c>
      <c r="O15" s="52">
        <f t="shared" si="1"/>
        <v>297026</v>
      </c>
      <c r="P15" s="52">
        <f t="shared" si="2"/>
        <v>34894</v>
      </c>
      <c r="Q15" s="54">
        <f t="shared" si="6"/>
        <v>564035</v>
      </c>
      <c r="R15" s="33"/>
      <c r="S15" s="33"/>
      <c r="T15" s="33"/>
      <c r="U15" s="33"/>
      <c r="V15" s="33"/>
      <c r="W15" s="33"/>
      <c r="X15" s="33"/>
      <c r="Y15" s="33"/>
    </row>
    <row r="16" spans="1:25" ht="12.75">
      <c r="A16" s="6" t="s">
        <v>16</v>
      </c>
      <c r="B16" s="52">
        <v>290498</v>
      </c>
      <c r="C16" s="52">
        <v>288211</v>
      </c>
      <c r="D16" s="52">
        <v>18445</v>
      </c>
      <c r="E16" s="54">
        <f t="shared" si="3"/>
        <v>597154</v>
      </c>
      <c r="F16" s="52">
        <v>29639</v>
      </c>
      <c r="G16" s="52">
        <v>29819</v>
      </c>
      <c r="H16">
        <v>7</v>
      </c>
      <c r="I16" s="54">
        <f t="shared" si="4"/>
        <v>59465</v>
      </c>
      <c r="J16" s="52">
        <v>8981</v>
      </c>
      <c r="K16" s="52">
        <v>1107</v>
      </c>
      <c r="L16">
        <v>9</v>
      </c>
      <c r="M16" s="54">
        <f t="shared" si="5"/>
        <v>10097</v>
      </c>
      <c r="N16" s="52">
        <f t="shared" si="0"/>
        <v>329118</v>
      </c>
      <c r="O16" s="52">
        <f t="shared" si="1"/>
        <v>319137</v>
      </c>
      <c r="P16" s="52">
        <f t="shared" si="2"/>
        <v>18461</v>
      </c>
      <c r="Q16" s="54">
        <f t="shared" si="6"/>
        <v>666716</v>
      </c>
      <c r="R16" s="33"/>
      <c r="S16" s="33"/>
      <c r="T16" s="33"/>
      <c r="U16" s="33"/>
      <c r="V16" s="33"/>
      <c r="W16" s="33"/>
      <c r="X16" s="33"/>
      <c r="Y16" s="33"/>
    </row>
    <row r="17" spans="1:25" ht="12.75">
      <c r="A17" s="6" t="s">
        <v>17</v>
      </c>
      <c r="B17" s="52">
        <v>543122</v>
      </c>
      <c r="C17" s="52">
        <v>675929</v>
      </c>
      <c r="D17" s="52">
        <v>67574</v>
      </c>
      <c r="E17" s="54">
        <f t="shared" si="3"/>
        <v>1286625</v>
      </c>
      <c r="F17" s="52">
        <v>64699</v>
      </c>
      <c r="G17" s="52">
        <v>41133</v>
      </c>
      <c r="H17">
        <v>11</v>
      </c>
      <c r="I17" s="54">
        <f t="shared" si="4"/>
        <v>105843</v>
      </c>
      <c r="J17" s="52">
        <v>40492</v>
      </c>
      <c r="K17" s="52">
        <v>4590</v>
      </c>
      <c r="L17" s="52">
        <v>1522</v>
      </c>
      <c r="M17" s="54">
        <f t="shared" si="5"/>
        <v>46604</v>
      </c>
      <c r="N17" s="52">
        <f t="shared" si="0"/>
        <v>648313</v>
      </c>
      <c r="O17" s="52">
        <f t="shared" si="1"/>
        <v>721652</v>
      </c>
      <c r="P17" s="52">
        <f t="shared" si="2"/>
        <v>69107</v>
      </c>
      <c r="Q17" s="54">
        <f t="shared" si="6"/>
        <v>1439072</v>
      </c>
      <c r="R17" s="33"/>
      <c r="S17" s="33"/>
      <c r="T17" s="33"/>
      <c r="U17" s="33"/>
      <c r="V17" s="33"/>
      <c r="W17" s="33"/>
      <c r="X17" s="33"/>
      <c r="Y17" s="33"/>
    </row>
    <row r="18" spans="1:25" ht="12.75">
      <c r="A18" s="6" t="s">
        <v>18</v>
      </c>
      <c r="B18" s="52">
        <v>218056</v>
      </c>
      <c r="C18" s="52">
        <v>293323</v>
      </c>
      <c r="D18" s="52">
        <v>12231</v>
      </c>
      <c r="E18" s="54">
        <f t="shared" si="3"/>
        <v>523610</v>
      </c>
      <c r="F18" s="52">
        <v>31159</v>
      </c>
      <c r="G18" s="52">
        <v>24264</v>
      </c>
      <c r="H18">
        <v>8</v>
      </c>
      <c r="I18" s="54">
        <f t="shared" si="4"/>
        <v>55431</v>
      </c>
      <c r="J18" s="52">
        <v>10046</v>
      </c>
      <c r="K18" s="52">
        <v>2699</v>
      </c>
      <c r="L18">
        <v>11</v>
      </c>
      <c r="M18" s="54">
        <f t="shared" si="5"/>
        <v>12756</v>
      </c>
      <c r="N18" s="52">
        <f t="shared" si="0"/>
        <v>259261</v>
      </c>
      <c r="O18" s="52">
        <f t="shared" si="1"/>
        <v>320286</v>
      </c>
      <c r="P18" s="52">
        <f t="shared" si="2"/>
        <v>12250</v>
      </c>
      <c r="Q18" s="54">
        <f t="shared" si="6"/>
        <v>591797</v>
      </c>
      <c r="R18" s="33"/>
      <c r="S18" s="33"/>
      <c r="T18" s="33"/>
      <c r="U18" s="33"/>
      <c r="V18" s="33"/>
      <c r="W18" s="33"/>
      <c r="X18" s="33"/>
      <c r="Y18" s="33"/>
    </row>
    <row r="19" spans="1:25" ht="12.75">
      <c r="A19" s="6" t="s">
        <v>19</v>
      </c>
      <c r="B19" s="52">
        <v>355211</v>
      </c>
      <c r="C19" s="52">
        <v>390009</v>
      </c>
      <c r="D19" s="52">
        <v>77474</v>
      </c>
      <c r="E19" s="54">
        <f t="shared" si="3"/>
        <v>822694</v>
      </c>
      <c r="F19" s="52">
        <v>56921</v>
      </c>
      <c r="G19" s="52">
        <v>47987</v>
      </c>
      <c r="H19">
        <v>11</v>
      </c>
      <c r="I19" s="54">
        <f t="shared" si="4"/>
        <v>104919</v>
      </c>
      <c r="J19" s="52">
        <v>13004</v>
      </c>
      <c r="K19">
        <v>903</v>
      </c>
      <c r="L19">
        <v>4</v>
      </c>
      <c r="M19" s="54">
        <f t="shared" si="5"/>
        <v>13911</v>
      </c>
      <c r="N19" s="52">
        <f t="shared" si="0"/>
        <v>425136</v>
      </c>
      <c r="O19" s="52">
        <f t="shared" si="1"/>
        <v>438899</v>
      </c>
      <c r="P19" s="52">
        <f t="shared" si="2"/>
        <v>77489</v>
      </c>
      <c r="Q19" s="54">
        <f t="shared" si="6"/>
        <v>941524</v>
      </c>
      <c r="R19" s="33"/>
      <c r="S19" s="33"/>
      <c r="T19" s="33"/>
      <c r="U19" s="33"/>
      <c r="V19" s="33"/>
      <c r="W19" s="33"/>
      <c r="X19" s="33"/>
      <c r="Y19" s="33"/>
    </row>
    <row r="20" spans="1:25" ht="12.75">
      <c r="A20" s="6" t="s">
        <v>20</v>
      </c>
      <c r="B20" s="52">
        <v>31902</v>
      </c>
      <c r="C20" s="52">
        <v>42134</v>
      </c>
      <c r="D20">
        <v>164</v>
      </c>
      <c r="E20" s="54">
        <f t="shared" si="3"/>
        <v>74200</v>
      </c>
      <c r="F20" s="52">
        <v>8054</v>
      </c>
      <c r="G20" s="52">
        <v>3266</v>
      </c>
      <c r="H20">
        <v>6</v>
      </c>
      <c r="I20" s="54">
        <f t="shared" si="4"/>
        <v>11326</v>
      </c>
      <c r="J20" s="52">
        <v>2120</v>
      </c>
      <c r="K20">
        <v>0</v>
      </c>
      <c r="L20">
        <v>0</v>
      </c>
      <c r="M20" s="54">
        <f t="shared" si="5"/>
        <v>2120</v>
      </c>
      <c r="N20" s="52">
        <f t="shared" si="0"/>
        <v>42076</v>
      </c>
      <c r="O20" s="52">
        <f t="shared" si="1"/>
        <v>45400</v>
      </c>
      <c r="P20" s="52">
        <f t="shared" si="2"/>
        <v>170</v>
      </c>
      <c r="Q20" s="54">
        <f t="shared" si="6"/>
        <v>87646</v>
      </c>
      <c r="R20" s="33"/>
      <c r="S20" s="33"/>
      <c r="T20" s="33"/>
      <c r="U20" s="33"/>
      <c r="V20" s="33"/>
      <c r="W20" s="33"/>
      <c r="X20" s="33"/>
      <c r="Y20" s="33"/>
    </row>
    <row r="21" spans="1:25" ht="12.75">
      <c r="A21" s="6" t="s">
        <v>21</v>
      </c>
      <c r="B21" s="52">
        <v>95443</v>
      </c>
      <c r="C21" s="52">
        <v>104321</v>
      </c>
      <c r="D21" s="52">
        <v>8832</v>
      </c>
      <c r="E21" s="54">
        <f t="shared" si="3"/>
        <v>208596</v>
      </c>
      <c r="F21" s="52">
        <v>9326</v>
      </c>
      <c r="G21" s="52">
        <v>3493</v>
      </c>
      <c r="H21">
        <v>6</v>
      </c>
      <c r="I21" s="54">
        <f t="shared" si="4"/>
        <v>12825</v>
      </c>
      <c r="J21" s="52">
        <v>4820</v>
      </c>
      <c r="K21">
        <v>442</v>
      </c>
      <c r="L21">
        <v>3</v>
      </c>
      <c r="M21" s="54">
        <f t="shared" si="5"/>
        <v>5265</v>
      </c>
      <c r="N21" s="52">
        <f t="shared" si="0"/>
        <v>109589</v>
      </c>
      <c r="O21" s="52">
        <f t="shared" si="1"/>
        <v>108256</v>
      </c>
      <c r="P21" s="52">
        <f t="shared" si="2"/>
        <v>8841</v>
      </c>
      <c r="Q21" s="54">
        <f t="shared" si="6"/>
        <v>226686</v>
      </c>
      <c r="R21" s="33"/>
      <c r="S21" s="33"/>
      <c r="T21" s="33"/>
      <c r="U21" s="33"/>
      <c r="V21" s="33"/>
      <c r="W21" s="33"/>
      <c r="X21" s="33"/>
      <c r="Y21" s="33"/>
    </row>
    <row r="22" spans="1:25" ht="13.5" thickBot="1">
      <c r="A22" s="6" t="s">
        <v>143</v>
      </c>
      <c r="B22" s="53">
        <v>8188778</v>
      </c>
      <c r="C22" s="53">
        <v>10968558</v>
      </c>
      <c r="D22" s="53">
        <v>2839178</v>
      </c>
      <c r="E22" s="54">
        <f t="shared" si="3"/>
        <v>21996514</v>
      </c>
      <c r="F22" s="69">
        <v>796567</v>
      </c>
      <c r="G22" s="53">
        <v>3208355</v>
      </c>
      <c r="H22" s="53">
        <v>336081</v>
      </c>
      <c r="I22" s="54">
        <f t="shared" si="4"/>
        <v>4341003</v>
      </c>
      <c r="J22" s="53">
        <v>717496</v>
      </c>
      <c r="K22" s="53">
        <v>600496</v>
      </c>
      <c r="L22" s="53">
        <v>146956</v>
      </c>
      <c r="M22" s="54">
        <f t="shared" si="5"/>
        <v>1464948</v>
      </c>
      <c r="N22" s="52">
        <f t="shared" si="0"/>
        <v>9702841</v>
      </c>
      <c r="O22" s="52">
        <f t="shared" si="1"/>
        <v>14777409</v>
      </c>
      <c r="P22" s="52">
        <f t="shared" si="2"/>
        <v>3322215</v>
      </c>
      <c r="Q22" s="54">
        <f t="shared" si="6"/>
        <v>27802465</v>
      </c>
      <c r="R22" s="33"/>
      <c r="S22" s="33"/>
      <c r="T22" s="33"/>
      <c r="U22" s="33"/>
      <c r="V22" s="33"/>
      <c r="W22" s="33"/>
      <c r="X22" s="33"/>
      <c r="Y22" s="33"/>
    </row>
    <row r="23" spans="1:25" s="21" customFormat="1" ht="13.5" thickBot="1">
      <c r="A23" s="110"/>
      <c r="B23" s="109"/>
      <c r="C23" s="109"/>
      <c r="D23" s="109"/>
      <c r="E23" s="109"/>
      <c r="F23" s="109"/>
      <c r="G23" s="109"/>
      <c r="H23" s="109"/>
      <c r="I23" s="109"/>
      <c r="J23" s="111"/>
      <c r="K23" s="111"/>
      <c r="L23" s="111"/>
      <c r="M23" s="111"/>
      <c r="N23" s="109"/>
      <c r="O23" s="109"/>
      <c r="P23" s="109"/>
      <c r="Q23" s="109"/>
      <c r="R23" s="14"/>
      <c r="S23" s="14"/>
      <c r="T23" s="14"/>
      <c r="U23" s="14"/>
      <c r="V23" s="14"/>
      <c r="W23" s="14"/>
      <c r="X23" s="14"/>
      <c r="Y23" s="14"/>
    </row>
    <row r="24" spans="1:25" ht="13.5" thickBot="1">
      <c r="A24" s="118" t="s">
        <v>22</v>
      </c>
      <c r="B24" s="119">
        <f aca="true" t="shared" si="7" ref="B24:Q24">SUM(B10:B22)</f>
        <v>11099507</v>
      </c>
      <c r="C24" s="120">
        <f t="shared" si="7"/>
        <v>14832195</v>
      </c>
      <c r="D24" s="120">
        <f t="shared" si="7"/>
        <v>3209561</v>
      </c>
      <c r="E24" s="121">
        <f t="shared" si="7"/>
        <v>29141263</v>
      </c>
      <c r="F24" s="122">
        <f t="shared" si="7"/>
        <v>1177106</v>
      </c>
      <c r="G24" s="122">
        <f t="shared" si="7"/>
        <v>3464926</v>
      </c>
      <c r="H24" s="122">
        <f t="shared" si="7"/>
        <v>336180</v>
      </c>
      <c r="I24" s="122">
        <f t="shared" si="7"/>
        <v>4978212</v>
      </c>
      <c r="J24" s="119">
        <f t="shared" si="7"/>
        <v>891952</v>
      </c>
      <c r="K24" s="120">
        <f t="shared" si="7"/>
        <v>625826</v>
      </c>
      <c r="L24" s="120">
        <f t="shared" si="7"/>
        <v>150858</v>
      </c>
      <c r="M24" s="121">
        <f t="shared" si="7"/>
        <v>1668636</v>
      </c>
      <c r="N24" s="122">
        <f t="shared" si="7"/>
        <v>13168565</v>
      </c>
      <c r="O24" s="122">
        <f t="shared" si="7"/>
        <v>18922947</v>
      </c>
      <c r="P24" s="122">
        <f t="shared" si="7"/>
        <v>3696599</v>
      </c>
      <c r="Q24" s="123">
        <f t="shared" si="7"/>
        <v>35788111</v>
      </c>
      <c r="R24" s="33"/>
      <c r="S24" s="33"/>
      <c r="T24" s="33"/>
      <c r="U24" s="33"/>
      <c r="V24" s="33"/>
      <c r="W24" s="33"/>
      <c r="X24" s="33"/>
      <c r="Y24" s="33"/>
    </row>
    <row r="25" ht="12.75">
      <c r="N25" s="32"/>
    </row>
    <row r="26" ht="12.75">
      <c r="A26" s="15" t="s">
        <v>119</v>
      </c>
    </row>
    <row r="29" spans="2:17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</sheetData>
  <mergeCells count="15">
    <mergeCell ref="A2:Q2"/>
    <mergeCell ref="A3:Q3"/>
    <mergeCell ref="A4:Q4"/>
    <mergeCell ref="J7:L7"/>
    <mergeCell ref="N6:Q6"/>
    <mergeCell ref="J6:M6"/>
    <mergeCell ref="F6:I6"/>
    <mergeCell ref="B6:E6"/>
    <mergeCell ref="J8:K8"/>
    <mergeCell ref="N7:P7"/>
    <mergeCell ref="N8:O8"/>
    <mergeCell ref="B7:D7"/>
    <mergeCell ref="B8:C8"/>
    <mergeCell ref="F7:H7"/>
    <mergeCell ref="F8:G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workbookViewId="0" topLeftCell="A1">
      <selection activeCell="A32" sqref="A32:L32"/>
    </sheetView>
  </sheetViews>
  <sheetFormatPr defaultColWidth="11.421875" defaultRowHeight="12.75"/>
  <cols>
    <col min="1" max="11" width="11.421875" style="2" customWidth="1"/>
    <col min="12" max="12" width="12.140625" style="2" customWidth="1"/>
    <col min="13" max="13" width="10.7109375" style="2" customWidth="1"/>
    <col min="14" max="16384" width="11.421875" style="2" customWidth="1"/>
  </cols>
  <sheetData>
    <row r="1" spans="1:2" ht="12.75">
      <c r="A1" s="47" t="s">
        <v>134</v>
      </c>
      <c r="B1" s="47"/>
    </row>
    <row r="2" ht="12.75">
      <c r="A2" s="2" t="s">
        <v>0</v>
      </c>
    </row>
    <row r="3" spans="1:12" ht="12.75">
      <c r="A3" s="145" t="s">
        <v>122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2.75">
      <c r="A4" s="146" t="s">
        <v>121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7" spans="1:13" ht="13.5" thickBot="1">
      <c r="A7" s="1" t="s">
        <v>115</v>
      </c>
      <c r="B7" s="1"/>
      <c r="M7" s="43"/>
    </row>
    <row r="8" spans="1:13" ht="12.75">
      <c r="A8" s="18"/>
      <c r="B8" s="124"/>
      <c r="C8" s="161">
        <v>2004</v>
      </c>
      <c r="D8" s="161"/>
      <c r="E8" s="161"/>
      <c r="F8" s="161"/>
      <c r="G8" s="161"/>
      <c r="H8" s="161"/>
      <c r="I8" s="161"/>
      <c r="J8" s="161"/>
      <c r="K8" s="162"/>
      <c r="L8" s="148">
        <v>2005</v>
      </c>
      <c r="M8" s="163"/>
    </row>
    <row r="9" spans="1:13" ht="12.75">
      <c r="A9" s="19"/>
      <c r="B9" s="13" t="s">
        <v>141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137</v>
      </c>
      <c r="I9" s="13" t="s">
        <v>8</v>
      </c>
      <c r="J9" s="13" t="s">
        <v>136</v>
      </c>
      <c r="K9" s="13" t="s">
        <v>135</v>
      </c>
      <c r="L9" s="13" t="s">
        <v>139</v>
      </c>
      <c r="M9" s="20" t="s">
        <v>140</v>
      </c>
    </row>
    <row r="10" spans="1:13" ht="12.75">
      <c r="A10" s="19" t="s">
        <v>116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0"/>
    </row>
    <row r="11" spans="1:13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0"/>
    </row>
    <row r="12" spans="1:13" ht="12.75">
      <c r="A12" s="19" t="s">
        <v>10</v>
      </c>
      <c r="B12" s="14">
        <v>181648</v>
      </c>
      <c r="C12" s="52">
        <v>180426</v>
      </c>
      <c r="D12" s="52">
        <v>182796</v>
      </c>
      <c r="E12" s="52">
        <v>191300</v>
      </c>
      <c r="F12" s="52">
        <v>193057</v>
      </c>
      <c r="G12" s="52">
        <v>185434</v>
      </c>
      <c r="H12" s="52">
        <v>196528</v>
      </c>
      <c r="I12" s="52">
        <v>198585</v>
      </c>
      <c r="J12" s="52">
        <v>202494</v>
      </c>
      <c r="K12" s="52">
        <v>214120</v>
      </c>
      <c r="L12" s="53">
        <v>209889</v>
      </c>
      <c r="M12" s="54">
        <v>250320</v>
      </c>
    </row>
    <row r="13" spans="1:13" ht="12.75">
      <c r="A13" s="19" t="s">
        <v>11</v>
      </c>
      <c r="B13" s="14">
        <v>274125</v>
      </c>
      <c r="C13" s="52">
        <v>277491</v>
      </c>
      <c r="D13" s="52">
        <v>278657</v>
      </c>
      <c r="E13" s="52">
        <v>279233</v>
      </c>
      <c r="F13" s="52">
        <v>283729</v>
      </c>
      <c r="G13" s="52">
        <v>276628</v>
      </c>
      <c r="H13" s="52">
        <v>292986</v>
      </c>
      <c r="I13" s="52">
        <v>299364</v>
      </c>
      <c r="J13" s="52">
        <v>283751</v>
      </c>
      <c r="K13" s="52">
        <v>302973</v>
      </c>
      <c r="L13" s="53">
        <v>305158</v>
      </c>
      <c r="M13" s="54">
        <v>309568</v>
      </c>
    </row>
    <row r="14" spans="1:13" ht="12.75">
      <c r="A14" s="19" t="s">
        <v>12</v>
      </c>
      <c r="B14" s="14">
        <v>101034</v>
      </c>
      <c r="C14" s="52">
        <v>102052</v>
      </c>
      <c r="D14" s="52">
        <v>128830</v>
      </c>
      <c r="E14" s="52">
        <v>129753</v>
      </c>
      <c r="F14" s="52">
        <v>100954</v>
      </c>
      <c r="G14" s="52">
        <v>105984</v>
      </c>
      <c r="H14" s="52">
        <v>140396</v>
      </c>
      <c r="I14" s="52">
        <v>108493</v>
      </c>
      <c r="J14" s="52">
        <v>105895</v>
      </c>
      <c r="K14" s="52">
        <v>114780</v>
      </c>
      <c r="L14" s="53">
        <v>113506</v>
      </c>
      <c r="M14" s="54">
        <v>114668</v>
      </c>
    </row>
    <row r="15" spans="1:13" ht="12.75">
      <c r="A15" s="19" t="s">
        <v>13</v>
      </c>
      <c r="B15" s="14">
        <v>227940</v>
      </c>
      <c r="C15" s="52">
        <v>255750</v>
      </c>
      <c r="D15" s="52">
        <v>232425</v>
      </c>
      <c r="E15" s="52">
        <v>234968</v>
      </c>
      <c r="F15" s="52">
        <v>277051</v>
      </c>
      <c r="G15" s="52">
        <v>245629</v>
      </c>
      <c r="H15" s="52">
        <v>230386</v>
      </c>
      <c r="I15" s="52">
        <v>223511</v>
      </c>
      <c r="J15" s="52">
        <v>224400</v>
      </c>
      <c r="K15" s="52">
        <v>234704</v>
      </c>
      <c r="L15" s="53">
        <v>240705</v>
      </c>
      <c r="M15" s="54">
        <v>245650</v>
      </c>
    </row>
    <row r="16" spans="1:13" ht="12.75">
      <c r="A16" s="19" t="s">
        <v>14</v>
      </c>
      <c r="B16" s="14">
        <v>962582</v>
      </c>
      <c r="C16" s="52">
        <v>953932</v>
      </c>
      <c r="D16" s="52">
        <v>952379</v>
      </c>
      <c r="E16" s="52">
        <v>955133</v>
      </c>
      <c r="F16" s="52">
        <v>954534</v>
      </c>
      <c r="G16" s="52">
        <v>932960</v>
      </c>
      <c r="H16" s="52">
        <v>967611</v>
      </c>
      <c r="I16" s="52">
        <v>969783</v>
      </c>
      <c r="J16" s="52">
        <v>968672</v>
      </c>
      <c r="K16" s="52">
        <v>1003364</v>
      </c>
      <c r="L16" s="53">
        <v>1041653</v>
      </c>
      <c r="M16" s="54">
        <v>1066392</v>
      </c>
    </row>
    <row r="17" spans="1:13" ht="12.75">
      <c r="A17" s="19" t="s">
        <v>15</v>
      </c>
      <c r="B17" s="14">
        <v>364833</v>
      </c>
      <c r="C17" s="52">
        <v>377435</v>
      </c>
      <c r="D17" s="52">
        <v>381486</v>
      </c>
      <c r="E17" s="52">
        <v>375268</v>
      </c>
      <c r="F17" s="52">
        <v>362987</v>
      </c>
      <c r="G17" s="52">
        <v>361239</v>
      </c>
      <c r="H17" s="52">
        <v>368937</v>
      </c>
      <c r="I17" s="52">
        <v>362419</v>
      </c>
      <c r="J17" s="52">
        <v>367274</v>
      </c>
      <c r="K17" s="52">
        <v>394046</v>
      </c>
      <c r="L17" s="53">
        <v>396104</v>
      </c>
      <c r="M17" s="54">
        <v>391697</v>
      </c>
    </row>
    <row r="18" spans="1:13" ht="12.75">
      <c r="A18" s="19" t="s">
        <v>16</v>
      </c>
      <c r="B18" s="14">
        <v>349781</v>
      </c>
      <c r="C18" s="52">
        <v>357752</v>
      </c>
      <c r="D18" s="52">
        <v>364700</v>
      </c>
      <c r="E18" s="52">
        <v>363327</v>
      </c>
      <c r="F18" s="52">
        <v>346627</v>
      </c>
      <c r="G18" s="52">
        <v>341351</v>
      </c>
      <c r="H18" s="52">
        <v>356510</v>
      </c>
      <c r="I18" s="52">
        <v>349590</v>
      </c>
      <c r="J18" s="52">
        <v>351728</v>
      </c>
      <c r="K18" s="52">
        <v>366350</v>
      </c>
      <c r="L18" s="53">
        <v>364614</v>
      </c>
      <c r="M18" s="54">
        <v>363771</v>
      </c>
    </row>
    <row r="19" spans="1:13" ht="12.75">
      <c r="A19" s="19" t="s">
        <v>17</v>
      </c>
      <c r="B19" s="14">
        <v>850795</v>
      </c>
      <c r="C19" s="52">
        <v>848128</v>
      </c>
      <c r="D19" s="52">
        <v>872431</v>
      </c>
      <c r="E19" s="52">
        <v>865618</v>
      </c>
      <c r="F19" s="52">
        <v>874969</v>
      </c>
      <c r="G19" s="52">
        <v>849629</v>
      </c>
      <c r="H19" s="52">
        <v>891791</v>
      </c>
      <c r="I19" s="52">
        <v>892580</v>
      </c>
      <c r="J19" s="52">
        <v>887496</v>
      </c>
      <c r="K19" s="52">
        <v>927969</v>
      </c>
      <c r="L19" s="53">
        <v>930859</v>
      </c>
      <c r="M19" s="54">
        <v>935354</v>
      </c>
    </row>
    <row r="20" spans="1:13" ht="12.75">
      <c r="A20" s="19" t="s">
        <v>18</v>
      </c>
      <c r="B20" s="14">
        <v>288899</v>
      </c>
      <c r="C20" s="52">
        <v>285561</v>
      </c>
      <c r="D20" s="52">
        <v>289991</v>
      </c>
      <c r="E20" s="52">
        <v>287694</v>
      </c>
      <c r="F20" s="52">
        <v>287744</v>
      </c>
      <c r="G20" s="52">
        <v>280001</v>
      </c>
      <c r="H20" s="52">
        <v>290466</v>
      </c>
      <c r="I20" s="52">
        <v>290253</v>
      </c>
      <c r="J20" s="52">
        <v>289978</v>
      </c>
      <c r="K20" s="52">
        <v>305672</v>
      </c>
      <c r="L20" s="53">
        <v>309158</v>
      </c>
      <c r="M20" s="54">
        <v>321901</v>
      </c>
    </row>
    <row r="21" spans="1:13" ht="12.75">
      <c r="A21" s="19" t="s">
        <v>19</v>
      </c>
      <c r="B21" s="14">
        <v>431248</v>
      </c>
      <c r="C21" s="52">
        <v>419817</v>
      </c>
      <c r="D21" s="52">
        <v>440945</v>
      </c>
      <c r="E21" s="52">
        <v>431138</v>
      </c>
      <c r="F21" s="52">
        <v>423165</v>
      </c>
      <c r="G21" s="52">
        <v>424182</v>
      </c>
      <c r="H21" s="52">
        <v>442763</v>
      </c>
      <c r="I21" s="52">
        <v>445650</v>
      </c>
      <c r="J21" s="52">
        <v>433791</v>
      </c>
      <c r="K21" s="52">
        <v>457549</v>
      </c>
      <c r="L21" s="53">
        <v>470006</v>
      </c>
      <c r="M21" s="54">
        <v>475438</v>
      </c>
    </row>
    <row r="22" spans="1:13" ht="12.75">
      <c r="A22" s="19" t="s">
        <v>20</v>
      </c>
      <c r="B22" s="14">
        <v>37025</v>
      </c>
      <c r="C22" s="52">
        <v>36377</v>
      </c>
      <c r="D22" s="52">
        <v>37611</v>
      </c>
      <c r="E22" s="52">
        <v>38390</v>
      </c>
      <c r="F22" s="52">
        <v>39167</v>
      </c>
      <c r="G22" s="52">
        <v>37558</v>
      </c>
      <c r="H22" s="52">
        <v>39493</v>
      </c>
      <c r="I22" s="52">
        <v>44826</v>
      </c>
      <c r="J22" s="52">
        <v>39416</v>
      </c>
      <c r="K22" s="52">
        <v>45275</v>
      </c>
      <c r="L22" s="53">
        <v>41401</v>
      </c>
      <c r="M22" s="54">
        <v>40679</v>
      </c>
    </row>
    <row r="23" spans="1:13" ht="12.75">
      <c r="A23" s="19" t="s">
        <v>21</v>
      </c>
      <c r="B23" s="14">
        <v>137552</v>
      </c>
      <c r="C23" s="52">
        <v>136736</v>
      </c>
      <c r="D23" s="52">
        <v>136920</v>
      </c>
      <c r="E23" s="52">
        <v>135679</v>
      </c>
      <c r="F23" s="52">
        <v>134460</v>
      </c>
      <c r="G23" s="52">
        <v>133797</v>
      </c>
      <c r="H23" s="52">
        <v>139678</v>
      </c>
      <c r="I23" s="52">
        <v>140157</v>
      </c>
      <c r="J23" s="52">
        <v>139316</v>
      </c>
      <c r="K23" s="52">
        <v>147278</v>
      </c>
      <c r="L23" s="53">
        <v>150038</v>
      </c>
      <c r="M23" s="54">
        <v>149165</v>
      </c>
    </row>
    <row r="24" spans="1:13" ht="12.75">
      <c r="A24" s="19" t="s">
        <v>143</v>
      </c>
      <c r="B24" s="14">
        <v>22522237</v>
      </c>
      <c r="C24" s="52">
        <v>21879259</v>
      </c>
      <c r="D24" s="52">
        <v>22159652</v>
      </c>
      <c r="E24" s="52">
        <v>21869661</v>
      </c>
      <c r="F24" s="52">
        <v>22101917</v>
      </c>
      <c r="G24" s="52">
        <v>22892787</v>
      </c>
      <c r="H24" s="52">
        <v>23026796</v>
      </c>
      <c r="I24" s="52">
        <v>23579188</v>
      </c>
      <c r="J24" s="52">
        <v>23955913</v>
      </c>
      <c r="K24" s="52">
        <v>24431135</v>
      </c>
      <c r="L24" s="53">
        <v>25219945</v>
      </c>
      <c r="M24" s="54">
        <v>25203779</v>
      </c>
    </row>
    <row r="25" spans="1:13" ht="12.75">
      <c r="A25" s="19" t="s">
        <v>0</v>
      </c>
      <c r="B25" s="21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</row>
    <row r="26" spans="1:13" ht="13.5" thickBot="1">
      <c r="A26" s="118" t="s">
        <v>22</v>
      </c>
      <c r="B26" s="122">
        <f>SUM(B12:B25)</f>
        <v>26729699</v>
      </c>
      <c r="C26" s="122">
        <f>SUM(C12:C25)</f>
        <v>26110716</v>
      </c>
      <c r="D26" s="122">
        <f aca="true" t="shared" si="0" ref="D26:M26">SUM(D12:D25)</f>
        <v>26458823</v>
      </c>
      <c r="E26" s="122">
        <f t="shared" si="0"/>
        <v>26157162</v>
      </c>
      <c r="F26" s="122">
        <f t="shared" si="0"/>
        <v>26380361</v>
      </c>
      <c r="G26" s="122">
        <f t="shared" si="0"/>
        <v>27067179</v>
      </c>
      <c r="H26" s="122">
        <f t="shared" si="0"/>
        <v>27384341</v>
      </c>
      <c r="I26" s="122">
        <f t="shared" si="0"/>
        <v>27904399</v>
      </c>
      <c r="J26" s="122">
        <f t="shared" si="0"/>
        <v>28250124</v>
      </c>
      <c r="K26" s="122">
        <f t="shared" si="0"/>
        <v>28945215</v>
      </c>
      <c r="L26" s="122">
        <f t="shared" si="0"/>
        <v>29793036</v>
      </c>
      <c r="M26" s="123">
        <f t="shared" si="0"/>
        <v>29868382</v>
      </c>
    </row>
    <row r="27" spans="1:13" ht="12.75">
      <c r="A27" s="2" t="s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5" t="s">
        <v>119</v>
      </c>
      <c r="B28" s="15"/>
      <c r="M28"/>
    </row>
    <row r="29" spans="1:13" ht="12.75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ht="12.75">
      <c r="M30"/>
    </row>
    <row r="31" spans="1:13" ht="12.75">
      <c r="A31" s="145" t="s">
        <v>122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/>
    </row>
    <row r="32" spans="1:13" ht="12.75">
      <c r="A32" s="146" t="s">
        <v>121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/>
    </row>
    <row r="33" ht="12.75">
      <c r="M33"/>
    </row>
    <row r="34" spans="1:2" ht="13.5" thickBot="1">
      <c r="A34" s="1" t="s">
        <v>117</v>
      </c>
      <c r="B34" s="1"/>
    </row>
    <row r="35" spans="1:13" ht="12.75">
      <c r="A35" s="18"/>
      <c r="B35" s="124"/>
      <c r="C35" s="161">
        <v>2004</v>
      </c>
      <c r="D35" s="161"/>
      <c r="E35" s="161"/>
      <c r="F35" s="161"/>
      <c r="G35" s="161"/>
      <c r="H35" s="161"/>
      <c r="I35" s="161"/>
      <c r="J35" s="161"/>
      <c r="K35" s="161"/>
      <c r="L35" s="148">
        <v>2005</v>
      </c>
      <c r="M35" s="163"/>
    </row>
    <row r="36" spans="1:13" ht="12.75">
      <c r="A36" s="19"/>
      <c r="B36" s="13" t="s">
        <v>141</v>
      </c>
      <c r="C36" s="13" t="s">
        <v>2</v>
      </c>
      <c r="D36" s="13" t="s">
        <v>3</v>
      </c>
      <c r="E36" s="13" t="s">
        <v>4</v>
      </c>
      <c r="F36" s="13" t="s">
        <v>5</v>
      </c>
      <c r="G36" s="13" t="s">
        <v>6</v>
      </c>
      <c r="H36" s="13" t="s">
        <v>137</v>
      </c>
      <c r="I36" s="13" t="s">
        <v>8</v>
      </c>
      <c r="J36" s="13" t="s">
        <v>136</v>
      </c>
      <c r="K36" s="13" t="s">
        <v>135</v>
      </c>
      <c r="L36" s="13" t="s">
        <v>139</v>
      </c>
      <c r="M36" s="20" t="s">
        <v>140</v>
      </c>
    </row>
    <row r="37" spans="1:13" ht="12.75">
      <c r="A37" s="19" t="s">
        <v>116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70"/>
    </row>
    <row r="38" spans="1:13" ht="12.7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70"/>
    </row>
    <row r="39" spans="1:13" ht="12.75">
      <c r="A39" s="19" t="s">
        <v>10</v>
      </c>
      <c r="B39" s="14">
        <v>69820</v>
      </c>
      <c r="C39" s="53">
        <v>71309</v>
      </c>
      <c r="D39" s="53">
        <v>74118</v>
      </c>
      <c r="E39" s="53">
        <v>78752</v>
      </c>
      <c r="F39" s="53">
        <v>73361</v>
      </c>
      <c r="G39" s="53">
        <v>70358</v>
      </c>
      <c r="H39" s="53">
        <v>69317</v>
      </c>
      <c r="I39" s="53">
        <v>67477</v>
      </c>
      <c r="J39" s="53">
        <v>63081</v>
      </c>
      <c r="K39" s="53">
        <v>65028</v>
      </c>
      <c r="L39" s="53">
        <v>65474</v>
      </c>
      <c r="M39" s="54">
        <v>69175</v>
      </c>
    </row>
    <row r="40" spans="1:13" ht="12.75">
      <c r="A40" s="19" t="s">
        <v>11</v>
      </c>
      <c r="B40" s="14">
        <v>28093</v>
      </c>
      <c r="C40" s="53">
        <v>27797</v>
      </c>
      <c r="D40" s="53">
        <v>26777</v>
      </c>
      <c r="E40" s="53">
        <v>26421</v>
      </c>
      <c r="F40" s="53">
        <v>27979</v>
      </c>
      <c r="G40" s="53">
        <v>27212</v>
      </c>
      <c r="H40" s="53">
        <v>26730</v>
      </c>
      <c r="I40" s="53">
        <v>27641</v>
      </c>
      <c r="J40" s="53">
        <v>24962</v>
      </c>
      <c r="K40" s="53">
        <v>24254</v>
      </c>
      <c r="L40" s="53">
        <v>28494</v>
      </c>
      <c r="M40" s="54">
        <v>26832</v>
      </c>
    </row>
    <row r="41" spans="1:13" ht="12.75">
      <c r="A41" s="19" t="s">
        <v>12</v>
      </c>
      <c r="B41" s="14">
        <v>20122</v>
      </c>
      <c r="C41" s="53">
        <v>16096</v>
      </c>
      <c r="D41" s="53">
        <v>15163</v>
      </c>
      <c r="E41" s="53">
        <v>15421</v>
      </c>
      <c r="F41" s="53">
        <v>16875</v>
      </c>
      <c r="G41" s="53">
        <v>14946</v>
      </c>
      <c r="H41" s="53">
        <v>11631</v>
      </c>
      <c r="I41" s="53">
        <v>11330</v>
      </c>
      <c r="J41" s="53">
        <v>13913</v>
      </c>
      <c r="K41" s="53">
        <v>14313</v>
      </c>
      <c r="L41" s="53">
        <v>16984</v>
      </c>
      <c r="M41" s="54">
        <v>17129</v>
      </c>
    </row>
    <row r="42" spans="1:13" ht="12.75">
      <c r="A42" s="19" t="s">
        <v>13</v>
      </c>
      <c r="B42" s="14">
        <v>25896</v>
      </c>
      <c r="C42" s="53">
        <v>25366</v>
      </c>
      <c r="D42" s="53">
        <v>24333</v>
      </c>
      <c r="E42" s="53">
        <v>27500</v>
      </c>
      <c r="F42" s="53">
        <v>23883</v>
      </c>
      <c r="G42" s="53">
        <v>23739</v>
      </c>
      <c r="H42" s="53">
        <v>23839</v>
      </c>
      <c r="I42" s="53">
        <v>23960</v>
      </c>
      <c r="J42" s="53">
        <v>23709</v>
      </c>
      <c r="K42" s="53">
        <v>23838</v>
      </c>
      <c r="L42" s="53">
        <v>25814</v>
      </c>
      <c r="M42" s="54">
        <v>27456</v>
      </c>
    </row>
    <row r="43" spans="1:13" ht="12.75">
      <c r="A43" s="19" t="s">
        <v>14</v>
      </c>
      <c r="B43" s="14">
        <v>145527</v>
      </c>
      <c r="C43" s="53">
        <v>140256</v>
      </c>
      <c r="D43" s="53">
        <v>144417</v>
      </c>
      <c r="E43" s="53">
        <v>141775</v>
      </c>
      <c r="F43" s="53">
        <v>143349</v>
      </c>
      <c r="G43" s="53">
        <v>141717</v>
      </c>
      <c r="H43" s="53">
        <v>143285</v>
      </c>
      <c r="I43" s="53">
        <v>140279</v>
      </c>
      <c r="J43" s="53">
        <v>134665</v>
      </c>
      <c r="K43" s="53">
        <v>126978</v>
      </c>
      <c r="L43" s="53">
        <v>135490</v>
      </c>
      <c r="M43" s="54">
        <v>136353</v>
      </c>
    </row>
    <row r="44" spans="1:13" ht="12.75">
      <c r="A44" s="19" t="s">
        <v>15</v>
      </c>
      <c r="B44" s="14">
        <v>29762</v>
      </c>
      <c r="C44" s="53">
        <v>29907</v>
      </c>
      <c r="D44" s="53">
        <v>32980</v>
      </c>
      <c r="E44" s="53">
        <v>31300</v>
      </c>
      <c r="F44" s="53">
        <v>31084</v>
      </c>
      <c r="G44" s="53">
        <v>31071</v>
      </c>
      <c r="H44" s="53">
        <v>28051</v>
      </c>
      <c r="I44" s="53">
        <v>28966</v>
      </c>
      <c r="J44" s="53">
        <v>28033</v>
      </c>
      <c r="K44" s="53">
        <v>27030</v>
      </c>
      <c r="L44" s="53">
        <v>34489</v>
      </c>
      <c r="M44" s="54">
        <v>31904</v>
      </c>
    </row>
    <row r="45" spans="1:13" ht="12.75">
      <c r="A45" s="19" t="s">
        <v>16</v>
      </c>
      <c r="B45" s="14">
        <v>38137</v>
      </c>
      <c r="C45" s="53">
        <v>38289</v>
      </c>
      <c r="D45" s="53">
        <v>40262</v>
      </c>
      <c r="E45" s="53">
        <v>37769</v>
      </c>
      <c r="F45" s="53">
        <v>37861</v>
      </c>
      <c r="G45" s="53">
        <v>36003</v>
      </c>
      <c r="H45" s="53">
        <v>36656</v>
      </c>
      <c r="I45" s="53">
        <v>36069</v>
      </c>
      <c r="J45" s="53">
        <v>35806</v>
      </c>
      <c r="K45" s="53">
        <v>34271</v>
      </c>
      <c r="L45" s="53">
        <v>37292</v>
      </c>
      <c r="M45" s="54">
        <v>37594</v>
      </c>
    </row>
    <row r="46" spans="1:13" ht="12.75">
      <c r="A46" s="19" t="s">
        <v>17</v>
      </c>
      <c r="B46" s="14">
        <v>87252</v>
      </c>
      <c r="C46" s="53">
        <v>78533</v>
      </c>
      <c r="D46" s="53">
        <v>76477</v>
      </c>
      <c r="E46" s="53">
        <v>81191</v>
      </c>
      <c r="F46" s="53">
        <v>83026</v>
      </c>
      <c r="G46" s="53">
        <v>82627</v>
      </c>
      <c r="H46" s="53">
        <v>75376</v>
      </c>
      <c r="I46" s="53">
        <v>76012</v>
      </c>
      <c r="J46" s="53">
        <v>75206</v>
      </c>
      <c r="K46" s="53">
        <v>75944</v>
      </c>
      <c r="L46" s="53">
        <v>81290</v>
      </c>
      <c r="M46" s="54">
        <v>82253</v>
      </c>
    </row>
    <row r="47" spans="1:13" ht="12.75">
      <c r="A47" s="19" t="s">
        <v>18</v>
      </c>
      <c r="B47" s="14">
        <v>32408</v>
      </c>
      <c r="C47" s="53">
        <v>34421</v>
      </c>
      <c r="D47" s="53">
        <v>35514</v>
      </c>
      <c r="E47" s="53">
        <v>32137</v>
      </c>
      <c r="F47" s="53">
        <v>32918</v>
      </c>
      <c r="G47" s="53">
        <v>32102</v>
      </c>
      <c r="H47" s="53">
        <v>29365</v>
      </c>
      <c r="I47" s="53">
        <v>30980</v>
      </c>
      <c r="J47" s="53">
        <v>31978</v>
      </c>
      <c r="K47" s="53">
        <v>30786</v>
      </c>
      <c r="L47" s="53">
        <v>32585</v>
      </c>
      <c r="M47" s="54">
        <v>32700</v>
      </c>
    </row>
    <row r="48" spans="1:13" ht="12.75">
      <c r="A48" s="19" t="s">
        <v>19</v>
      </c>
      <c r="B48" s="14">
        <v>50530</v>
      </c>
      <c r="C48" s="53">
        <v>51853</v>
      </c>
      <c r="D48" s="53">
        <v>50943</v>
      </c>
      <c r="E48" s="53">
        <v>51180</v>
      </c>
      <c r="F48" s="53">
        <v>51485</v>
      </c>
      <c r="G48" s="53">
        <v>51847</v>
      </c>
      <c r="H48" s="53">
        <v>47967</v>
      </c>
      <c r="I48" s="53">
        <v>49691</v>
      </c>
      <c r="J48" s="53">
        <v>49095</v>
      </c>
      <c r="K48" s="53">
        <v>50804</v>
      </c>
      <c r="L48" s="53">
        <v>54720</v>
      </c>
      <c r="M48" s="54">
        <v>53150</v>
      </c>
    </row>
    <row r="49" spans="1:13" ht="12.75">
      <c r="A49" s="19" t="s">
        <v>20</v>
      </c>
      <c r="B49" s="14">
        <v>2439</v>
      </c>
      <c r="C49" s="53">
        <v>2345</v>
      </c>
      <c r="D49" s="53">
        <v>2168</v>
      </c>
      <c r="E49" s="53">
        <v>2141</v>
      </c>
      <c r="F49" s="53">
        <v>2092</v>
      </c>
      <c r="G49" s="53">
        <v>2178</v>
      </c>
      <c r="H49" s="53">
        <v>1994</v>
      </c>
      <c r="I49" s="53">
        <v>1991</v>
      </c>
      <c r="J49" s="53">
        <v>2024</v>
      </c>
      <c r="K49" s="53">
        <v>1953</v>
      </c>
      <c r="L49" s="53">
        <v>2143</v>
      </c>
      <c r="M49" s="54">
        <v>2301</v>
      </c>
    </row>
    <row r="50" spans="1:13" ht="12.75">
      <c r="A50" s="19" t="s">
        <v>21</v>
      </c>
      <c r="B50" s="14">
        <v>25516</v>
      </c>
      <c r="C50" s="53">
        <v>31580</v>
      </c>
      <c r="D50" s="53">
        <v>25046</v>
      </c>
      <c r="E50" s="53">
        <v>24749</v>
      </c>
      <c r="F50" s="53">
        <v>24085</v>
      </c>
      <c r="G50" s="53">
        <v>23976</v>
      </c>
      <c r="H50" s="53">
        <v>24862</v>
      </c>
      <c r="I50" s="53">
        <v>22937</v>
      </c>
      <c r="J50" s="53">
        <v>23074</v>
      </c>
      <c r="K50" s="53">
        <v>27336</v>
      </c>
      <c r="L50" s="53">
        <v>23954</v>
      </c>
      <c r="M50" s="54">
        <v>26405</v>
      </c>
    </row>
    <row r="51" spans="1:13" ht="12.75">
      <c r="A51" s="19" t="s">
        <v>143</v>
      </c>
      <c r="B51" s="14">
        <v>2594771</v>
      </c>
      <c r="C51" s="53">
        <v>2553466</v>
      </c>
      <c r="D51" s="53">
        <v>2728876</v>
      </c>
      <c r="E51" s="53">
        <v>2813078</v>
      </c>
      <c r="F51" s="53">
        <v>2908630</v>
      </c>
      <c r="G51" s="53">
        <v>2800354</v>
      </c>
      <c r="H51" s="53">
        <v>2661528</v>
      </c>
      <c r="I51" s="53">
        <v>2736687</v>
      </c>
      <c r="J51" s="53">
        <v>2661019</v>
      </c>
      <c r="K51" s="53">
        <v>2435169</v>
      </c>
      <c r="L51" s="53">
        <v>2581422</v>
      </c>
      <c r="M51" s="54">
        <v>2600608</v>
      </c>
    </row>
    <row r="52" spans="1:13" ht="12.75">
      <c r="A52" s="19" t="s">
        <v>0</v>
      </c>
      <c r="B52" s="21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1:13" ht="13.5" thickBot="1">
      <c r="A53" s="118" t="s">
        <v>22</v>
      </c>
      <c r="B53" s="122">
        <f>SUM(B39:B52)</f>
        <v>3150273</v>
      </c>
      <c r="C53" s="122">
        <f>SUM(C39:C52)</f>
        <v>3101218</v>
      </c>
      <c r="D53" s="122">
        <f aca="true" t="shared" si="1" ref="D53:M53">SUM(D39:D52)</f>
        <v>3277074</v>
      </c>
      <c r="E53" s="122">
        <f t="shared" si="1"/>
        <v>3363414</v>
      </c>
      <c r="F53" s="122">
        <f t="shared" si="1"/>
        <v>3456628</v>
      </c>
      <c r="G53" s="122">
        <f t="shared" si="1"/>
        <v>3338130</v>
      </c>
      <c r="H53" s="122">
        <f t="shared" si="1"/>
        <v>3180601</v>
      </c>
      <c r="I53" s="122">
        <f t="shared" si="1"/>
        <v>3254020</v>
      </c>
      <c r="J53" s="122">
        <f t="shared" si="1"/>
        <v>3166565</v>
      </c>
      <c r="K53" s="122">
        <f t="shared" si="1"/>
        <v>2937704</v>
      </c>
      <c r="L53" s="122">
        <f t="shared" si="1"/>
        <v>3120151</v>
      </c>
      <c r="M53" s="123">
        <f t="shared" si="1"/>
        <v>3143860</v>
      </c>
    </row>
    <row r="54" spans="3:13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2" ht="12.75">
      <c r="A55" s="15" t="s">
        <v>119</v>
      </c>
      <c r="B55" s="15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8" ht="12.75">
      <c r="L58" s="33"/>
    </row>
  </sheetData>
  <mergeCells count="8">
    <mergeCell ref="C35:K35"/>
    <mergeCell ref="A3:L3"/>
    <mergeCell ref="A4:L4"/>
    <mergeCell ref="A31:L31"/>
    <mergeCell ref="A32:L32"/>
    <mergeCell ref="C8:K8"/>
    <mergeCell ref="L8:M8"/>
    <mergeCell ref="L35:M35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workbookViewId="0" topLeftCell="A1">
      <selection activeCell="A4" sqref="A4:O4"/>
    </sheetView>
  </sheetViews>
  <sheetFormatPr defaultColWidth="11.421875" defaultRowHeight="12.75"/>
  <cols>
    <col min="1" max="1" width="44.28125" style="2" customWidth="1"/>
    <col min="2" max="14" width="11.57421875" style="2" bestFit="1" customWidth="1"/>
    <col min="15" max="15" width="12.00390625" style="2" bestFit="1" customWidth="1"/>
    <col min="16" max="16384" width="11.421875" style="2" customWidth="1"/>
  </cols>
  <sheetData>
    <row r="1" ht="12.75">
      <c r="A1" s="47" t="s">
        <v>134</v>
      </c>
    </row>
    <row r="2" spans="1:15" ht="12.75">
      <c r="A2" s="145" t="s">
        <v>120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2.75">
      <c r="A3" s="164" t="s">
        <v>144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12.75">
      <c r="A4" s="152" t="s">
        <v>121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2:15" ht="12.75">
      <c r="B6" s="145" t="s">
        <v>91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8" spans="2:15" s="16" customFormat="1" ht="12.75">
      <c r="B8" s="17" t="s">
        <v>82</v>
      </c>
      <c r="C8" s="17" t="s">
        <v>83</v>
      </c>
      <c r="D8" s="17" t="s">
        <v>84</v>
      </c>
      <c r="E8" s="17" t="s">
        <v>85</v>
      </c>
      <c r="F8" s="17" t="s">
        <v>86</v>
      </c>
      <c r="G8" s="17" t="s">
        <v>63</v>
      </c>
      <c r="H8" s="17" t="s">
        <v>65</v>
      </c>
      <c r="I8" s="17" t="s">
        <v>66</v>
      </c>
      <c r="J8" s="17" t="s">
        <v>87</v>
      </c>
      <c r="K8" s="17" t="s">
        <v>88</v>
      </c>
      <c r="L8" s="17" t="s">
        <v>89</v>
      </c>
      <c r="M8" s="17" t="s">
        <v>90</v>
      </c>
      <c r="N8" s="17" t="s">
        <v>146</v>
      </c>
      <c r="O8" s="17" t="s">
        <v>22</v>
      </c>
    </row>
    <row r="9" spans="1:18" ht="12.75">
      <c r="A9" s="99" t="s">
        <v>24</v>
      </c>
      <c r="B9" t="s">
        <v>25</v>
      </c>
      <c r="C9" t="s">
        <v>25</v>
      </c>
      <c r="D9" t="s">
        <v>25</v>
      </c>
      <c r="E9" t="s">
        <v>25</v>
      </c>
      <c r="F9" t="s">
        <v>25</v>
      </c>
      <c r="G9" t="s">
        <v>25</v>
      </c>
      <c r="H9" t="s">
        <v>25</v>
      </c>
      <c r="I9" t="s">
        <v>25</v>
      </c>
      <c r="J9" t="s">
        <v>25</v>
      </c>
      <c r="K9" t="s">
        <v>25</v>
      </c>
      <c r="L9" t="s">
        <v>25</v>
      </c>
      <c r="M9" t="s">
        <v>25</v>
      </c>
      <c r="N9" s="52">
        <v>142539</v>
      </c>
      <c r="O9" s="59">
        <f>SUM(B9:N9)</f>
        <v>142539</v>
      </c>
      <c r="R9" s="33"/>
    </row>
    <row r="10" spans="1:18" ht="12.75">
      <c r="A10" s="100" t="s">
        <v>26</v>
      </c>
      <c r="B10" t="s">
        <v>25</v>
      </c>
      <c r="C10" s="52">
        <v>6786</v>
      </c>
      <c r="D10" t="s">
        <v>25</v>
      </c>
      <c r="E10" t="s">
        <v>25</v>
      </c>
      <c r="F10" t="s">
        <v>25</v>
      </c>
      <c r="G10" t="s">
        <v>25</v>
      </c>
      <c r="H10" t="s">
        <v>25</v>
      </c>
      <c r="I10" s="52">
        <v>29860</v>
      </c>
      <c r="J10" s="52">
        <v>4559</v>
      </c>
      <c r="K10" t="s">
        <v>25</v>
      </c>
      <c r="L10" t="s">
        <v>25</v>
      </c>
      <c r="M10" t="s">
        <v>25</v>
      </c>
      <c r="N10" s="52">
        <v>960173</v>
      </c>
      <c r="O10" s="61">
        <f aca="true" t="shared" si="0" ref="O10:O35">SUM(B10:N10)</f>
        <v>1001378</v>
      </c>
      <c r="R10" s="33"/>
    </row>
    <row r="11" spans="1:18" ht="12.75">
      <c r="A11" s="100" t="s">
        <v>27</v>
      </c>
      <c r="B11" s="52">
        <v>19957</v>
      </c>
      <c r="C11" s="52">
        <v>6449</v>
      </c>
      <c r="D11" s="52">
        <v>1866</v>
      </c>
      <c r="E11" s="52">
        <v>6509</v>
      </c>
      <c r="F11" s="52">
        <v>50978</v>
      </c>
      <c r="G11" s="52">
        <v>23627</v>
      </c>
      <c r="H11" s="52">
        <v>18126</v>
      </c>
      <c r="I11" s="52">
        <v>45271</v>
      </c>
      <c r="J11" s="52">
        <v>11878</v>
      </c>
      <c r="K11" s="52">
        <v>13455</v>
      </c>
      <c r="L11">
        <v>1087</v>
      </c>
      <c r="M11">
        <v>554</v>
      </c>
      <c r="N11" s="52">
        <v>2477604</v>
      </c>
      <c r="O11" s="61">
        <f t="shared" si="0"/>
        <v>2677361</v>
      </c>
      <c r="R11" s="33"/>
    </row>
    <row r="12" spans="1:18" ht="12.75">
      <c r="A12" s="100" t="s">
        <v>28</v>
      </c>
      <c r="B12">
        <v>573</v>
      </c>
      <c r="C12" s="52">
        <v>2496</v>
      </c>
      <c r="D12">
        <v>245</v>
      </c>
      <c r="E12" s="52">
        <v>1156</v>
      </c>
      <c r="F12" s="52">
        <v>3065</v>
      </c>
      <c r="G12">
        <v>738</v>
      </c>
      <c r="H12">
        <v>943</v>
      </c>
      <c r="I12" s="52">
        <v>1991</v>
      </c>
      <c r="J12">
        <v>411</v>
      </c>
      <c r="K12" s="52">
        <v>1198</v>
      </c>
      <c r="L12">
        <v>17</v>
      </c>
      <c r="M12">
        <v>757</v>
      </c>
      <c r="N12" s="52">
        <v>124794</v>
      </c>
      <c r="O12" s="61">
        <f t="shared" si="0"/>
        <v>138384</v>
      </c>
      <c r="R12" s="33"/>
    </row>
    <row r="13" spans="1:18" ht="12.75">
      <c r="A13" s="100" t="s">
        <v>29</v>
      </c>
      <c r="B13" s="52">
        <v>37027</v>
      </c>
      <c r="C13" s="52">
        <v>53576</v>
      </c>
      <c r="D13" s="52">
        <v>15063</v>
      </c>
      <c r="E13" s="52">
        <v>38019</v>
      </c>
      <c r="F13" s="52">
        <v>284099</v>
      </c>
      <c r="G13" s="52">
        <v>97359</v>
      </c>
      <c r="H13" s="52">
        <v>80250</v>
      </c>
      <c r="I13" s="52">
        <v>129995</v>
      </c>
      <c r="J13" s="52">
        <v>56465</v>
      </c>
      <c r="K13" s="52">
        <v>79120</v>
      </c>
      <c r="L13" s="52">
        <v>6712</v>
      </c>
      <c r="M13" s="52">
        <v>39850</v>
      </c>
      <c r="N13" s="52">
        <v>4431557</v>
      </c>
      <c r="O13" s="61">
        <f t="shared" si="0"/>
        <v>5349092</v>
      </c>
      <c r="R13" s="33"/>
    </row>
    <row r="14" spans="1:18" ht="12.75">
      <c r="A14" s="100" t="s">
        <v>30</v>
      </c>
      <c r="B14" s="52">
        <v>55096</v>
      </c>
      <c r="C14" s="52">
        <v>79917</v>
      </c>
      <c r="D14" s="52">
        <v>32197</v>
      </c>
      <c r="E14" s="52">
        <v>35640</v>
      </c>
      <c r="F14" s="52">
        <v>106151</v>
      </c>
      <c r="G14" s="52">
        <v>35678</v>
      </c>
      <c r="H14" s="52">
        <v>26279</v>
      </c>
      <c r="I14" s="52">
        <v>51753</v>
      </c>
      <c r="J14" s="52">
        <v>27808</v>
      </c>
      <c r="K14" s="52">
        <v>75336</v>
      </c>
      <c r="L14" s="52">
        <v>10839</v>
      </c>
      <c r="M14" s="52">
        <v>18563</v>
      </c>
      <c r="N14" s="52">
        <v>3136646</v>
      </c>
      <c r="O14" s="61">
        <f t="shared" si="0"/>
        <v>3691903</v>
      </c>
      <c r="R14" s="33"/>
    </row>
    <row r="15" spans="1:18" ht="12.75">
      <c r="A15" s="100" t="s">
        <v>31</v>
      </c>
      <c r="B15" t="s">
        <v>25</v>
      </c>
      <c r="C15" t="s">
        <v>25</v>
      </c>
      <c r="D15" t="s">
        <v>25</v>
      </c>
      <c r="E15" t="s">
        <v>25</v>
      </c>
      <c r="F15" t="s">
        <v>25</v>
      </c>
      <c r="G15" t="s">
        <v>25</v>
      </c>
      <c r="H15" t="s">
        <v>25</v>
      </c>
      <c r="I15" t="s">
        <v>25</v>
      </c>
      <c r="J15" t="s">
        <v>25</v>
      </c>
      <c r="K15" t="s">
        <v>25</v>
      </c>
      <c r="L15" t="s">
        <v>25</v>
      </c>
      <c r="M15" t="s">
        <v>25</v>
      </c>
      <c r="N15" s="52">
        <v>2245</v>
      </c>
      <c r="O15" s="61">
        <f t="shared" si="0"/>
        <v>2245</v>
      </c>
      <c r="R15" s="33"/>
    </row>
    <row r="16" spans="1:18" ht="12.75">
      <c r="A16" s="100" t="s">
        <v>32</v>
      </c>
      <c r="B16" s="52">
        <v>10847</v>
      </c>
      <c r="C16" s="52">
        <v>8473</v>
      </c>
      <c r="D16" s="52">
        <v>4036</v>
      </c>
      <c r="E16" s="52">
        <v>12856</v>
      </c>
      <c r="F16" s="52">
        <v>37052</v>
      </c>
      <c r="G16" s="52">
        <v>20666</v>
      </c>
      <c r="H16" s="52">
        <v>19566</v>
      </c>
      <c r="I16" s="52">
        <v>34438</v>
      </c>
      <c r="J16" s="52">
        <v>6702</v>
      </c>
      <c r="K16" s="52">
        <v>26508</v>
      </c>
      <c r="L16" t="s">
        <v>25</v>
      </c>
      <c r="M16" s="52">
        <v>4879</v>
      </c>
      <c r="N16" s="52">
        <v>706404</v>
      </c>
      <c r="O16" s="61">
        <f t="shared" si="0"/>
        <v>892427</v>
      </c>
      <c r="R16" s="33"/>
    </row>
    <row r="17" spans="1:18" ht="12.75">
      <c r="A17" s="100" t="s">
        <v>33</v>
      </c>
      <c r="B17" s="52">
        <v>115494</v>
      </c>
      <c r="C17" s="52">
        <v>89740</v>
      </c>
      <c r="D17" s="52">
        <v>44328</v>
      </c>
      <c r="E17" s="52">
        <v>107356</v>
      </c>
      <c r="F17" s="52">
        <v>369002</v>
      </c>
      <c r="G17" s="52">
        <v>156241</v>
      </c>
      <c r="H17" s="52">
        <v>136074</v>
      </c>
      <c r="I17" s="52">
        <v>337135</v>
      </c>
      <c r="J17" s="52">
        <v>132698</v>
      </c>
      <c r="K17" s="52">
        <v>173192</v>
      </c>
      <c r="L17" s="52">
        <v>19138</v>
      </c>
      <c r="M17" s="52">
        <v>52404</v>
      </c>
      <c r="N17" s="52">
        <v>3111975</v>
      </c>
      <c r="O17" s="61">
        <f t="shared" si="0"/>
        <v>4844777</v>
      </c>
      <c r="R17" s="33"/>
    </row>
    <row r="18" spans="1:18" ht="12.75">
      <c r="A18" s="100" t="s">
        <v>34</v>
      </c>
      <c r="B18" t="s">
        <v>25</v>
      </c>
      <c r="C18" t="s">
        <v>25</v>
      </c>
      <c r="D18" t="s">
        <v>25</v>
      </c>
      <c r="E18" t="s">
        <v>25</v>
      </c>
      <c r="F18" t="s">
        <v>25</v>
      </c>
      <c r="G18" t="s">
        <v>25</v>
      </c>
      <c r="H18" t="s">
        <v>25</v>
      </c>
      <c r="I18" t="s">
        <v>25</v>
      </c>
      <c r="J18" t="s">
        <v>25</v>
      </c>
      <c r="K18" t="s">
        <v>25</v>
      </c>
      <c r="L18" t="s">
        <v>25</v>
      </c>
      <c r="M18" t="s">
        <v>25</v>
      </c>
      <c r="N18" s="52">
        <v>4796</v>
      </c>
      <c r="O18" s="61">
        <f t="shared" si="0"/>
        <v>4796</v>
      </c>
      <c r="R18" s="33"/>
    </row>
    <row r="19" spans="1:18" ht="12.75">
      <c r="A19" s="100" t="s">
        <v>35</v>
      </c>
      <c r="B19" t="s">
        <v>25</v>
      </c>
      <c r="C19" t="s">
        <v>25</v>
      </c>
      <c r="D19" t="s">
        <v>25</v>
      </c>
      <c r="E19" t="s">
        <v>25</v>
      </c>
      <c r="F19" t="s">
        <v>25</v>
      </c>
      <c r="G19" t="s">
        <v>25</v>
      </c>
      <c r="H19" t="s">
        <v>25</v>
      </c>
      <c r="I19" t="s">
        <v>25</v>
      </c>
      <c r="J19" t="s">
        <v>25</v>
      </c>
      <c r="K19" t="s">
        <v>25</v>
      </c>
      <c r="L19" t="s">
        <v>25</v>
      </c>
      <c r="M19" t="s">
        <v>25</v>
      </c>
      <c r="N19" s="52">
        <v>198696</v>
      </c>
      <c r="O19" s="61">
        <f t="shared" si="0"/>
        <v>198696</v>
      </c>
      <c r="R19" s="33"/>
    </row>
    <row r="20" spans="1:18" ht="12.75">
      <c r="A20" s="100" t="s">
        <v>36</v>
      </c>
      <c r="B20" s="52">
        <v>2313</v>
      </c>
      <c r="C20" s="52">
        <v>1645</v>
      </c>
      <c r="D20" t="s">
        <v>25</v>
      </c>
      <c r="E20" t="s">
        <v>25</v>
      </c>
      <c r="F20" t="s">
        <v>25</v>
      </c>
      <c r="G20" t="s">
        <v>25</v>
      </c>
      <c r="H20" s="52">
        <v>1976</v>
      </c>
      <c r="I20" s="52">
        <v>2821</v>
      </c>
      <c r="J20" t="s">
        <v>25</v>
      </c>
      <c r="K20" t="s">
        <v>25</v>
      </c>
      <c r="L20" t="s">
        <v>25</v>
      </c>
      <c r="M20" t="s">
        <v>25</v>
      </c>
      <c r="N20" s="52">
        <v>134479</v>
      </c>
      <c r="O20" s="61">
        <f t="shared" si="0"/>
        <v>143234</v>
      </c>
      <c r="R20" s="33"/>
    </row>
    <row r="21" spans="1:18" ht="12.75">
      <c r="A21" s="100" t="s">
        <v>37</v>
      </c>
      <c r="B21" t="s">
        <v>25</v>
      </c>
      <c r="C21" t="s">
        <v>25</v>
      </c>
      <c r="D21" t="s">
        <v>25</v>
      </c>
      <c r="E21" t="s">
        <v>25</v>
      </c>
      <c r="F21" t="s">
        <v>25</v>
      </c>
      <c r="G21" t="s">
        <v>25</v>
      </c>
      <c r="H21" t="s">
        <v>25</v>
      </c>
      <c r="I21" t="s">
        <v>25</v>
      </c>
      <c r="J21" t="s">
        <v>25</v>
      </c>
      <c r="K21" t="s">
        <v>25</v>
      </c>
      <c r="L21" t="s">
        <v>25</v>
      </c>
      <c r="M21" t="s">
        <v>25</v>
      </c>
      <c r="N21" s="52">
        <v>20620</v>
      </c>
      <c r="O21" s="61">
        <f t="shared" si="0"/>
        <v>20620</v>
      </c>
      <c r="R21" s="33"/>
    </row>
    <row r="22" spans="1:18" ht="12.75">
      <c r="A22" s="100" t="s">
        <v>38</v>
      </c>
      <c r="B22">
        <v>120</v>
      </c>
      <c r="C22">
        <v>198</v>
      </c>
      <c r="D22">
        <v>31</v>
      </c>
      <c r="E22">
        <v>151</v>
      </c>
      <c r="F22" s="52">
        <v>557</v>
      </c>
      <c r="G22">
        <v>74</v>
      </c>
      <c r="H22">
        <v>126</v>
      </c>
      <c r="I22">
        <v>345</v>
      </c>
      <c r="J22">
        <v>95</v>
      </c>
      <c r="K22">
        <v>216</v>
      </c>
      <c r="L22" t="s">
        <v>25</v>
      </c>
      <c r="M22">
        <v>92</v>
      </c>
      <c r="N22" s="52">
        <v>103523</v>
      </c>
      <c r="O22" s="61">
        <f t="shared" si="0"/>
        <v>105528</v>
      </c>
      <c r="R22" s="33"/>
    </row>
    <row r="23" spans="1:18" ht="12.75">
      <c r="A23" s="100" t="s">
        <v>39</v>
      </c>
      <c r="B23" t="s">
        <v>25</v>
      </c>
      <c r="C23" t="s">
        <v>25</v>
      </c>
      <c r="D23" t="s">
        <v>25</v>
      </c>
      <c r="E23" t="s">
        <v>25</v>
      </c>
      <c r="F23" t="s">
        <v>25</v>
      </c>
      <c r="G23" t="s">
        <v>25</v>
      </c>
      <c r="H23" t="s">
        <v>25</v>
      </c>
      <c r="I23" t="s">
        <v>25</v>
      </c>
      <c r="J23" t="s">
        <v>25</v>
      </c>
      <c r="K23" t="s">
        <v>25</v>
      </c>
      <c r="L23" t="s">
        <v>25</v>
      </c>
      <c r="M23" t="s">
        <v>25</v>
      </c>
      <c r="N23" s="52">
        <v>19488</v>
      </c>
      <c r="O23" s="61">
        <f t="shared" si="0"/>
        <v>19488</v>
      </c>
      <c r="R23" s="33"/>
    </row>
    <row r="24" spans="1:18" ht="12.75">
      <c r="A24" s="100" t="s">
        <v>40</v>
      </c>
      <c r="B24">
        <v>186</v>
      </c>
      <c r="C24">
        <v>440</v>
      </c>
      <c r="D24">
        <v>31</v>
      </c>
      <c r="E24">
        <v>265</v>
      </c>
      <c r="F24" s="52">
        <v>2359</v>
      </c>
      <c r="G24" s="52">
        <v>1516</v>
      </c>
      <c r="H24">
        <v>109</v>
      </c>
      <c r="I24" s="52">
        <v>3162</v>
      </c>
      <c r="J24">
        <v>544</v>
      </c>
      <c r="K24">
        <v>384</v>
      </c>
      <c r="L24" t="s">
        <v>25</v>
      </c>
      <c r="M24" t="s">
        <v>25</v>
      </c>
      <c r="N24" s="52">
        <v>84059</v>
      </c>
      <c r="O24" s="61">
        <f t="shared" si="0"/>
        <v>93055</v>
      </c>
      <c r="R24" s="33"/>
    </row>
    <row r="25" spans="1:18" ht="12.75">
      <c r="A25" s="100" t="s">
        <v>41</v>
      </c>
      <c r="B25" s="52">
        <v>48050</v>
      </c>
      <c r="C25" s="52">
        <v>66830</v>
      </c>
      <c r="D25" s="52">
        <v>25784</v>
      </c>
      <c r="E25" s="52">
        <v>50815</v>
      </c>
      <c r="F25" s="52">
        <v>241943</v>
      </c>
      <c r="G25" s="52">
        <v>61124</v>
      </c>
      <c r="H25" s="52">
        <v>98054</v>
      </c>
      <c r="I25" s="52">
        <v>229435</v>
      </c>
      <c r="J25" s="52">
        <v>94453</v>
      </c>
      <c r="K25" s="52">
        <v>125845</v>
      </c>
      <c r="L25" s="52">
        <v>5159</v>
      </c>
      <c r="M25" s="52">
        <v>48190</v>
      </c>
      <c r="N25" s="52">
        <v>5822288</v>
      </c>
      <c r="O25" s="61">
        <f t="shared" si="0"/>
        <v>6917970</v>
      </c>
      <c r="R25" s="33"/>
    </row>
    <row r="26" spans="1:18" ht="12.75">
      <c r="A26" s="100" t="s">
        <v>42</v>
      </c>
      <c r="B26" t="s">
        <v>25</v>
      </c>
      <c r="C26" s="52">
        <v>1894</v>
      </c>
      <c r="D26" t="s">
        <v>25</v>
      </c>
      <c r="E26" t="s">
        <v>25</v>
      </c>
      <c r="F26" t="s">
        <v>25</v>
      </c>
      <c r="G26" t="s">
        <v>25</v>
      </c>
      <c r="H26" t="s">
        <v>25</v>
      </c>
      <c r="I26" s="52">
        <v>5621</v>
      </c>
      <c r="J26" s="52">
        <v>3383</v>
      </c>
      <c r="K26" s="52">
        <v>3450</v>
      </c>
      <c r="L26" t="s">
        <v>25</v>
      </c>
      <c r="M26" t="s">
        <v>25</v>
      </c>
      <c r="N26" s="52">
        <v>1112760</v>
      </c>
      <c r="O26" s="61">
        <f t="shared" si="0"/>
        <v>1127108</v>
      </c>
      <c r="R26" s="33"/>
    </row>
    <row r="27" spans="1:18" ht="12.75">
      <c r="A27" s="100" t="s">
        <v>43</v>
      </c>
      <c r="B27" s="52">
        <v>4784</v>
      </c>
      <c r="C27" s="52">
        <v>4076</v>
      </c>
      <c r="D27" t="s">
        <v>25</v>
      </c>
      <c r="E27" s="52">
        <v>4113</v>
      </c>
      <c r="F27" s="52">
        <v>24188</v>
      </c>
      <c r="G27" s="52">
        <v>2243</v>
      </c>
      <c r="H27" s="52">
        <v>2561</v>
      </c>
      <c r="I27" s="52">
        <v>15008</v>
      </c>
      <c r="J27" s="52">
        <v>2359</v>
      </c>
      <c r="K27" s="52">
        <v>2223</v>
      </c>
      <c r="L27" t="s">
        <v>25</v>
      </c>
      <c r="M27" t="s">
        <v>25</v>
      </c>
      <c r="N27" s="52">
        <v>856601</v>
      </c>
      <c r="O27" s="61">
        <f t="shared" si="0"/>
        <v>918156</v>
      </c>
      <c r="R27" s="33"/>
    </row>
    <row r="28" spans="1:18" ht="12.75">
      <c r="A28" s="100" t="s">
        <v>44</v>
      </c>
      <c r="B28">
        <v>963</v>
      </c>
      <c r="C28" s="52">
        <v>1672</v>
      </c>
      <c r="D28">
        <v>707</v>
      </c>
      <c r="E28">
        <v>659</v>
      </c>
      <c r="F28" s="52">
        <v>25744</v>
      </c>
      <c r="G28" s="52">
        <v>4290</v>
      </c>
      <c r="H28" s="52">
        <v>2533</v>
      </c>
      <c r="I28" s="52">
        <v>14215</v>
      </c>
      <c r="J28">
        <v>903</v>
      </c>
      <c r="K28" s="52">
        <v>3130</v>
      </c>
      <c r="L28">
        <v>20</v>
      </c>
      <c r="M28">
        <v>505</v>
      </c>
      <c r="N28" s="52">
        <v>962353</v>
      </c>
      <c r="O28" s="61">
        <f t="shared" si="0"/>
        <v>1017694</v>
      </c>
      <c r="R28" s="33"/>
    </row>
    <row r="29" spans="1:18" ht="12.75">
      <c r="A29" s="100" t="s">
        <v>45</v>
      </c>
      <c r="B29" s="52">
        <v>18205</v>
      </c>
      <c r="C29" s="52">
        <v>7015</v>
      </c>
      <c r="D29" s="52">
        <v>6574</v>
      </c>
      <c r="E29" s="52">
        <v>13871</v>
      </c>
      <c r="F29" s="52">
        <v>27625</v>
      </c>
      <c r="G29" s="52">
        <v>16594</v>
      </c>
      <c r="H29" s="52">
        <v>12320</v>
      </c>
      <c r="I29" s="52">
        <v>97920</v>
      </c>
      <c r="J29" s="52">
        <v>7776</v>
      </c>
      <c r="K29" s="52">
        <v>19004</v>
      </c>
      <c r="L29">
        <v>8</v>
      </c>
      <c r="M29" s="52">
        <v>9488</v>
      </c>
      <c r="N29" s="52">
        <v>1791643</v>
      </c>
      <c r="O29" s="61">
        <f t="shared" si="0"/>
        <v>2028043</v>
      </c>
      <c r="R29" s="33"/>
    </row>
    <row r="30" spans="1:18" ht="12.75">
      <c r="A30" s="100" t="s">
        <v>46</v>
      </c>
      <c r="B30" t="s">
        <v>25</v>
      </c>
      <c r="C30" t="s">
        <v>25</v>
      </c>
      <c r="D30" t="s">
        <v>25</v>
      </c>
      <c r="E30" t="s">
        <v>25</v>
      </c>
      <c r="F30" t="s">
        <v>25</v>
      </c>
      <c r="G30" t="s">
        <v>25</v>
      </c>
      <c r="H30" t="s">
        <v>25</v>
      </c>
      <c r="I30" t="s">
        <v>25</v>
      </c>
      <c r="J30" t="s">
        <v>25</v>
      </c>
      <c r="K30" t="s">
        <v>25</v>
      </c>
      <c r="L30" t="s">
        <v>25</v>
      </c>
      <c r="M30" t="s">
        <v>25</v>
      </c>
      <c r="N30" s="52">
        <v>190577</v>
      </c>
      <c r="O30" s="61">
        <f t="shared" si="0"/>
        <v>190577</v>
      </c>
      <c r="R30" s="33"/>
    </row>
    <row r="31" spans="1:18" ht="12.75">
      <c r="A31" s="100" t="s">
        <v>47</v>
      </c>
      <c r="B31" t="s">
        <v>25</v>
      </c>
      <c r="C31">
        <v>356</v>
      </c>
      <c r="D31" t="s">
        <v>25</v>
      </c>
      <c r="E31">
        <v>285</v>
      </c>
      <c r="F31">
        <v>314</v>
      </c>
      <c r="G31">
        <v>234</v>
      </c>
      <c r="H31">
        <v>310</v>
      </c>
      <c r="I31" t="s">
        <v>25</v>
      </c>
      <c r="J31">
        <v>183</v>
      </c>
      <c r="K31">
        <v>218</v>
      </c>
      <c r="L31" t="s">
        <v>25</v>
      </c>
      <c r="M31">
        <v>289</v>
      </c>
      <c r="N31" s="52">
        <v>77156</v>
      </c>
      <c r="O31" s="61">
        <f t="shared" si="0"/>
        <v>79345</v>
      </c>
      <c r="R31" s="33"/>
    </row>
    <row r="32" spans="1:18" ht="12.75">
      <c r="A32" s="100" t="s">
        <v>48</v>
      </c>
      <c r="B32" t="s">
        <v>25</v>
      </c>
      <c r="C32" t="s">
        <v>25</v>
      </c>
      <c r="D32" t="s">
        <v>25</v>
      </c>
      <c r="E32" t="s">
        <v>25</v>
      </c>
      <c r="F32" t="s">
        <v>25</v>
      </c>
      <c r="G32" t="s">
        <v>25</v>
      </c>
      <c r="H32" t="s">
        <v>25</v>
      </c>
      <c r="I32" t="s">
        <v>25</v>
      </c>
      <c r="J32" t="s">
        <v>25</v>
      </c>
      <c r="K32" t="s">
        <v>25</v>
      </c>
      <c r="L32" t="s">
        <v>25</v>
      </c>
      <c r="M32" t="s">
        <v>25</v>
      </c>
      <c r="N32" s="52">
        <v>243322</v>
      </c>
      <c r="O32" s="61">
        <f t="shared" si="0"/>
        <v>243322</v>
      </c>
      <c r="R32" s="33"/>
    </row>
    <row r="33" spans="1:18" ht="12.75">
      <c r="A33" s="100" t="s">
        <v>49</v>
      </c>
      <c r="B33" t="s">
        <v>25</v>
      </c>
      <c r="C33" t="s">
        <v>25</v>
      </c>
      <c r="D33" t="s">
        <v>25</v>
      </c>
      <c r="E33" t="s">
        <v>25</v>
      </c>
      <c r="F33" t="s">
        <v>25</v>
      </c>
      <c r="G33" t="s">
        <v>25</v>
      </c>
      <c r="H33" t="s">
        <v>25</v>
      </c>
      <c r="I33" t="s">
        <v>25</v>
      </c>
      <c r="J33" t="s">
        <v>25</v>
      </c>
      <c r="K33" t="s">
        <v>25</v>
      </c>
      <c r="L33" t="s">
        <v>25</v>
      </c>
      <c r="M33" t="s">
        <v>25</v>
      </c>
      <c r="N33" s="52">
        <v>49707</v>
      </c>
      <c r="O33" s="61">
        <f t="shared" si="0"/>
        <v>49707</v>
      </c>
      <c r="R33" s="33"/>
    </row>
    <row r="34" spans="1:18" ht="12.75">
      <c r="A34" s="100" t="s">
        <v>50</v>
      </c>
      <c r="B34" s="52">
        <v>5881</v>
      </c>
      <c r="C34" s="52">
        <v>4837</v>
      </c>
      <c r="D34">
        <v>936</v>
      </c>
      <c r="E34" s="52">
        <v>1411</v>
      </c>
      <c r="F34" s="52">
        <v>29668</v>
      </c>
      <c r="G34" s="52">
        <v>3217</v>
      </c>
      <c r="H34" s="52">
        <v>2138</v>
      </c>
      <c r="I34" s="52">
        <v>18636</v>
      </c>
      <c r="J34" s="52">
        <v>4383</v>
      </c>
      <c r="K34" s="52">
        <v>5309</v>
      </c>
      <c r="L34" t="s">
        <v>25</v>
      </c>
      <c r="M34" t="s">
        <v>25</v>
      </c>
      <c r="N34" s="52">
        <v>1008023</v>
      </c>
      <c r="O34" s="61">
        <f t="shared" si="0"/>
        <v>1084439</v>
      </c>
      <c r="R34" s="33"/>
    </row>
    <row r="35" spans="1:256" ht="12.75">
      <c r="A35" s="100" t="s">
        <v>51</v>
      </c>
      <c r="B35" s="51" t="s">
        <v>25</v>
      </c>
      <c r="C35" s="51" t="s">
        <v>25</v>
      </c>
      <c r="D35" s="51" t="s">
        <v>25</v>
      </c>
      <c r="E35" s="51" t="s">
        <v>25</v>
      </c>
      <c r="F35" s="51" t="s">
        <v>25</v>
      </c>
      <c r="G35" s="51" t="s">
        <v>25</v>
      </c>
      <c r="H35" s="51" t="s">
        <v>25</v>
      </c>
      <c r="I35" s="51" t="s">
        <v>25</v>
      </c>
      <c r="J35" s="51" t="s">
        <v>25</v>
      </c>
      <c r="K35" s="51" t="s">
        <v>25</v>
      </c>
      <c r="L35" s="51" t="s">
        <v>25</v>
      </c>
      <c r="M35" s="51" t="s">
        <v>25</v>
      </c>
      <c r="N35" s="53">
        <v>30359</v>
      </c>
      <c r="O35" s="72">
        <f t="shared" si="0"/>
        <v>30359</v>
      </c>
      <c r="R35" s="33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2:256" s="103" customFormat="1" ht="12.75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71"/>
      <c r="P36" s="21"/>
      <c r="Q36" s="21"/>
      <c r="R36" s="1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18" ht="12.75">
      <c r="A37" s="125" t="s">
        <v>52</v>
      </c>
      <c r="B37" s="126">
        <f>SUM(B9:B35)</f>
        <v>319496</v>
      </c>
      <c r="C37" s="126">
        <f>SUM(C9:C35)</f>
        <v>336400</v>
      </c>
      <c r="D37" s="126">
        <f aca="true" t="shared" si="1" ref="D37:N37">SUM(D9:D35)</f>
        <v>131798</v>
      </c>
      <c r="E37" s="126">
        <f t="shared" si="1"/>
        <v>273106</v>
      </c>
      <c r="F37" s="126">
        <f t="shared" si="1"/>
        <v>1202745</v>
      </c>
      <c r="G37" s="126">
        <f t="shared" si="1"/>
        <v>423601</v>
      </c>
      <c r="H37" s="126">
        <f t="shared" si="1"/>
        <v>401365</v>
      </c>
      <c r="I37" s="126">
        <f t="shared" si="1"/>
        <v>1017606</v>
      </c>
      <c r="J37" s="126">
        <f t="shared" si="1"/>
        <v>354600</v>
      </c>
      <c r="K37" s="126">
        <f t="shared" si="1"/>
        <v>528588</v>
      </c>
      <c r="L37" s="126">
        <f t="shared" si="1"/>
        <v>42980</v>
      </c>
      <c r="M37" s="126">
        <f t="shared" si="1"/>
        <v>175571</v>
      </c>
      <c r="N37" s="126">
        <f t="shared" si="1"/>
        <v>27804387</v>
      </c>
      <c r="O37" s="127">
        <f>SUM(O9:O35)</f>
        <v>33012243</v>
      </c>
      <c r="R37" s="33"/>
    </row>
    <row r="39" ht="12.75">
      <c r="A39" s="15" t="s">
        <v>119</v>
      </c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4">
    <mergeCell ref="B6:O6"/>
    <mergeCell ref="A2:O2"/>
    <mergeCell ref="A3:O3"/>
    <mergeCell ref="A4:O4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76">
      <selection activeCell="J92" sqref="J92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7" t="s">
        <v>134</v>
      </c>
    </row>
    <row r="2" spans="1:8" ht="12.75">
      <c r="A2" s="145" t="s">
        <v>147</v>
      </c>
      <c r="B2" s="145"/>
      <c r="C2" s="145"/>
      <c r="D2" s="145"/>
      <c r="E2" s="145"/>
      <c r="F2" s="145"/>
      <c r="G2" s="145"/>
      <c r="H2" s="145"/>
    </row>
    <row r="3" spans="1:8" ht="12.75">
      <c r="A3" s="146" t="s">
        <v>118</v>
      </c>
      <c r="B3" s="146"/>
      <c r="C3" s="146"/>
      <c r="D3" s="146"/>
      <c r="E3" s="146"/>
      <c r="F3" s="146"/>
      <c r="G3" s="146"/>
      <c r="H3" s="146"/>
    </row>
    <row r="4" ht="13.5" thickBot="1"/>
    <row r="5" spans="1:8" ht="12.75">
      <c r="A5" s="3"/>
      <c r="B5" s="166" t="s">
        <v>99</v>
      </c>
      <c r="C5" s="166"/>
      <c r="D5" s="166"/>
      <c r="E5" s="166"/>
      <c r="F5" s="166"/>
      <c r="G5" s="166"/>
      <c r="H5" s="167"/>
    </row>
    <row r="6" spans="1:8" ht="13.5" thickBot="1">
      <c r="A6" s="4"/>
      <c r="B6" s="168" t="s">
        <v>92</v>
      </c>
      <c r="C6" s="168"/>
      <c r="D6" s="168"/>
      <c r="E6" s="168"/>
      <c r="F6" s="168"/>
      <c r="G6" s="168"/>
      <c r="H6" s="5"/>
    </row>
    <row r="7" spans="1:8" ht="25.5">
      <c r="A7" s="6"/>
      <c r="B7" s="169" t="s">
        <v>93</v>
      </c>
      <c r="C7" s="170"/>
      <c r="D7" s="155" t="s">
        <v>94</v>
      </c>
      <c r="E7" s="156"/>
      <c r="F7" s="138"/>
      <c r="G7" s="79" t="s">
        <v>98</v>
      </c>
      <c r="H7" s="79" t="s">
        <v>22</v>
      </c>
    </row>
    <row r="8" spans="1:8" ht="13.5" thickBot="1">
      <c r="A8" s="7"/>
      <c r="B8" s="96" t="s">
        <v>95</v>
      </c>
      <c r="C8" s="95" t="s">
        <v>76</v>
      </c>
      <c r="D8" s="153" t="s">
        <v>95</v>
      </c>
      <c r="E8" s="165"/>
      <c r="F8" s="20" t="s">
        <v>76</v>
      </c>
      <c r="G8" s="10"/>
      <c r="H8" s="6"/>
    </row>
    <row r="9" spans="1:8" ht="25.5">
      <c r="A9" s="9" t="s">
        <v>100</v>
      </c>
      <c r="B9" s="97"/>
      <c r="C9" s="78"/>
      <c r="D9" s="94" t="s">
        <v>96</v>
      </c>
      <c r="E9" s="98" t="s">
        <v>97</v>
      </c>
      <c r="F9" s="78"/>
      <c r="G9" s="80"/>
      <c r="H9" s="80"/>
    </row>
    <row r="10" spans="1:11" ht="12.75">
      <c r="A10" s="10" t="s">
        <v>10</v>
      </c>
      <c r="B10" s="74">
        <v>84112</v>
      </c>
      <c r="C10" s="73">
        <v>30650</v>
      </c>
      <c r="D10" s="74">
        <v>40682</v>
      </c>
      <c r="E10" s="64">
        <v>1623</v>
      </c>
      <c r="F10" s="54">
        <v>34233</v>
      </c>
      <c r="G10" s="54">
        <v>6954</v>
      </c>
      <c r="H10" s="54">
        <f>SUM(B10:G10)</f>
        <v>198254</v>
      </c>
      <c r="I10" s="33"/>
      <c r="J10" s="33"/>
      <c r="K10" s="33"/>
    </row>
    <row r="11" spans="1:11" ht="12.75">
      <c r="A11" s="10" t="s">
        <v>11</v>
      </c>
      <c r="B11" s="75">
        <v>125056</v>
      </c>
      <c r="C11" s="54">
        <v>4459</v>
      </c>
      <c r="D11" s="75">
        <v>74570</v>
      </c>
      <c r="E11" s="64">
        <v>3029</v>
      </c>
      <c r="F11" s="54">
        <v>20633</v>
      </c>
      <c r="G11" s="54">
        <v>13165</v>
      </c>
      <c r="H11" s="54">
        <f>SUM(B11:G11)</f>
        <v>240912</v>
      </c>
      <c r="I11" s="33"/>
      <c r="J11" s="33"/>
      <c r="K11" s="33"/>
    </row>
    <row r="12" spans="1:11" ht="12.75">
      <c r="A12" s="10" t="s">
        <v>12</v>
      </c>
      <c r="B12" s="75">
        <v>45115</v>
      </c>
      <c r="C12" s="54">
        <v>2476</v>
      </c>
      <c r="D12" s="75">
        <v>18883</v>
      </c>
      <c r="E12" s="64">
        <v>1514</v>
      </c>
      <c r="F12" s="54">
        <v>14081</v>
      </c>
      <c r="G12" s="54">
        <v>4693</v>
      </c>
      <c r="H12" s="54">
        <f aca="true" t="shared" si="0" ref="H12:H22">SUM(B12:G12)</f>
        <v>86762</v>
      </c>
      <c r="I12" s="33"/>
      <c r="J12" s="33"/>
      <c r="K12" s="33"/>
    </row>
    <row r="13" spans="1:11" ht="12.75">
      <c r="A13" s="10" t="s">
        <v>13</v>
      </c>
      <c r="B13" s="75">
        <v>73900</v>
      </c>
      <c r="C13" s="54">
        <v>5147</v>
      </c>
      <c r="D13" s="75">
        <v>52738</v>
      </c>
      <c r="E13" s="64">
        <v>2899</v>
      </c>
      <c r="F13" s="54">
        <v>18084</v>
      </c>
      <c r="G13" s="54">
        <v>8210</v>
      </c>
      <c r="H13" s="54">
        <f t="shared" si="0"/>
        <v>160978</v>
      </c>
      <c r="I13" s="33"/>
      <c r="J13" s="33"/>
      <c r="K13" s="33"/>
    </row>
    <row r="14" spans="1:11" ht="12.75">
      <c r="A14" s="10" t="s">
        <v>14</v>
      </c>
      <c r="B14" s="75">
        <v>330290</v>
      </c>
      <c r="C14" s="54">
        <v>16992</v>
      </c>
      <c r="D14" s="75">
        <v>278410</v>
      </c>
      <c r="E14" s="64">
        <v>19838</v>
      </c>
      <c r="F14" s="54">
        <v>96496</v>
      </c>
      <c r="G14" s="54">
        <v>41784</v>
      </c>
      <c r="H14" s="54">
        <f t="shared" si="0"/>
        <v>783810</v>
      </c>
      <c r="I14" s="33"/>
      <c r="J14" s="33"/>
      <c r="K14" s="33"/>
    </row>
    <row r="15" spans="1:11" ht="12.75">
      <c r="A15" s="10" t="s">
        <v>15</v>
      </c>
      <c r="B15" s="75">
        <v>106582</v>
      </c>
      <c r="C15" s="54">
        <v>8424</v>
      </c>
      <c r="D15" s="75">
        <v>107711</v>
      </c>
      <c r="E15" s="64">
        <v>3372</v>
      </c>
      <c r="F15" s="54">
        <v>21598</v>
      </c>
      <c r="G15" s="54">
        <v>13139</v>
      </c>
      <c r="H15" s="54">
        <f t="shared" si="0"/>
        <v>260826</v>
      </c>
      <c r="I15" s="33"/>
      <c r="J15" s="33"/>
      <c r="K15" s="33"/>
    </row>
    <row r="16" spans="1:11" ht="12.75">
      <c r="A16" s="10" t="s">
        <v>16</v>
      </c>
      <c r="B16" s="75">
        <v>115222</v>
      </c>
      <c r="C16" s="54">
        <v>6211</v>
      </c>
      <c r="D16" s="75">
        <v>94335</v>
      </c>
      <c r="E16" s="64">
        <v>2256</v>
      </c>
      <c r="F16" s="54">
        <v>28884</v>
      </c>
      <c r="G16" s="54">
        <v>13289</v>
      </c>
      <c r="H16" s="54">
        <f t="shared" si="0"/>
        <v>260197</v>
      </c>
      <c r="I16" s="33"/>
      <c r="J16" s="33"/>
      <c r="K16" s="33"/>
    </row>
    <row r="17" spans="1:11" ht="12.75">
      <c r="A17" s="10" t="s">
        <v>17</v>
      </c>
      <c r="B17" s="75">
        <v>294472</v>
      </c>
      <c r="C17" s="54">
        <v>6957</v>
      </c>
      <c r="D17" s="75">
        <v>239942</v>
      </c>
      <c r="E17" s="64">
        <v>10620</v>
      </c>
      <c r="F17" s="54">
        <v>67650</v>
      </c>
      <c r="G17" s="54">
        <v>31607</v>
      </c>
      <c r="H17" s="54">
        <f t="shared" si="0"/>
        <v>651248</v>
      </c>
      <c r="I17" s="33"/>
      <c r="J17" s="33"/>
      <c r="K17" s="33"/>
    </row>
    <row r="18" spans="1:11" ht="12.75">
      <c r="A18" s="10" t="s">
        <v>18</v>
      </c>
      <c r="B18" s="75">
        <v>111349</v>
      </c>
      <c r="C18" s="54">
        <v>3118</v>
      </c>
      <c r="D18" s="75">
        <v>66904</v>
      </c>
      <c r="E18" s="64">
        <v>2308</v>
      </c>
      <c r="F18" s="54">
        <v>27128</v>
      </c>
      <c r="G18" s="54">
        <v>7833</v>
      </c>
      <c r="H18" s="54">
        <f t="shared" si="0"/>
        <v>218640</v>
      </c>
      <c r="I18" s="33"/>
      <c r="J18" s="33"/>
      <c r="K18" s="33"/>
    </row>
    <row r="19" spans="1:11" ht="12.75">
      <c r="A19" s="10" t="s">
        <v>19</v>
      </c>
      <c r="B19" s="75">
        <v>168298</v>
      </c>
      <c r="C19" s="54">
        <v>13200</v>
      </c>
      <c r="D19" s="75">
        <v>115950</v>
      </c>
      <c r="E19" s="64">
        <v>3198</v>
      </c>
      <c r="F19" s="54">
        <v>34913</v>
      </c>
      <c r="G19" s="54">
        <v>14485</v>
      </c>
      <c r="H19" s="54">
        <f t="shared" si="0"/>
        <v>350044</v>
      </c>
      <c r="I19" s="33"/>
      <c r="J19" s="33"/>
      <c r="K19" s="33"/>
    </row>
    <row r="20" spans="1:11" ht="12.75">
      <c r="A20" s="10" t="s">
        <v>20</v>
      </c>
      <c r="B20" s="75">
        <v>13662</v>
      </c>
      <c r="C20" s="70">
        <v>252</v>
      </c>
      <c r="D20" s="75">
        <v>6443</v>
      </c>
      <c r="E20" s="63">
        <v>360</v>
      </c>
      <c r="F20" s="54">
        <v>1660</v>
      </c>
      <c r="G20" s="54">
        <v>1445</v>
      </c>
      <c r="H20" s="54">
        <f t="shared" si="0"/>
        <v>23822</v>
      </c>
      <c r="I20" s="33"/>
      <c r="J20" s="33"/>
      <c r="K20" s="33"/>
    </row>
    <row r="21" spans="1:11" ht="12.75">
      <c r="A21" s="10" t="s">
        <v>21</v>
      </c>
      <c r="B21" s="75">
        <v>46287</v>
      </c>
      <c r="C21" s="54">
        <v>6095</v>
      </c>
      <c r="D21" s="75">
        <v>48955</v>
      </c>
      <c r="E21" s="64">
        <v>1130</v>
      </c>
      <c r="F21" s="54">
        <v>15733</v>
      </c>
      <c r="G21" s="54">
        <v>4460</v>
      </c>
      <c r="H21" s="54">
        <f t="shared" si="0"/>
        <v>122660</v>
      </c>
      <c r="I21" s="33"/>
      <c r="J21" s="33"/>
      <c r="K21" s="33"/>
    </row>
    <row r="22" spans="1:11" ht="13.5" thickBot="1">
      <c r="A22" s="11" t="s">
        <v>143</v>
      </c>
      <c r="B22" s="76">
        <v>5396755</v>
      </c>
      <c r="C22" s="68">
        <v>378538</v>
      </c>
      <c r="D22" s="76">
        <v>9251299</v>
      </c>
      <c r="E22" s="77">
        <v>5716271</v>
      </c>
      <c r="F22" s="68">
        <v>1765512</v>
      </c>
      <c r="G22" s="68">
        <v>277975</v>
      </c>
      <c r="H22" s="137">
        <f t="shared" si="0"/>
        <v>22786350</v>
      </c>
      <c r="I22" s="33"/>
      <c r="J22" s="33"/>
      <c r="K22" s="33"/>
    </row>
    <row r="23" spans="1:11" s="21" customFormat="1" ht="13.5" thickBot="1">
      <c r="A23" s="13"/>
      <c r="B23" s="53"/>
      <c r="C23" s="53"/>
      <c r="D23" s="53"/>
      <c r="E23" s="53"/>
      <c r="F23" s="53"/>
      <c r="G23" s="53"/>
      <c r="H23" s="53"/>
      <c r="I23" s="14"/>
      <c r="J23" s="14"/>
      <c r="K23" s="14"/>
    </row>
    <row r="24" spans="1:11" ht="13.5" thickBot="1">
      <c r="A24" s="128" t="s">
        <v>53</v>
      </c>
      <c r="B24" s="129">
        <f aca="true" t="shared" si="1" ref="B24:H24">SUM(B10:B22)</f>
        <v>6911100</v>
      </c>
      <c r="C24" s="129">
        <f t="shared" si="1"/>
        <v>482519</v>
      </c>
      <c r="D24" s="129">
        <f t="shared" si="1"/>
        <v>10396822</v>
      </c>
      <c r="E24" s="129">
        <f t="shared" si="1"/>
        <v>5768418</v>
      </c>
      <c r="F24" s="129">
        <f t="shared" si="1"/>
        <v>2146605</v>
      </c>
      <c r="G24" s="129">
        <f t="shared" si="1"/>
        <v>439039</v>
      </c>
      <c r="H24" s="129">
        <f t="shared" si="1"/>
        <v>26144503</v>
      </c>
      <c r="I24" s="33"/>
      <c r="J24" s="33"/>
      <c r="K24" s="33"/>
    </row>
    <row r="25" spans="1:11" ht="12.75">
      <c r="A25" s="13"/>
      <c r="B25" s="14"/>
      <c r="C25" s="14"/>
      <c r="D25" s="14"/>
      <c r="E25" s="14"/>
      <c r="F25" s="14"/>
      <c r="G25" s="14"/>
      <c r="H25" s="14"/>
      <c r="J25" s="33"/>
      <c r="K25" s="33"/>
    </row>
    <row r="26" spans="1:11" ht="12.75">
      <c r="A26" s="13"/>
      <c r="B26" s="14"/>
      <c r="C26" s="14"/>
      <c r="D26" s="14"/>
      <c r="E26" s="14"/>
      <c r="F26" s="14"/>
      <c r="G26" s="14"/>
      <c r="H26" s="14"/>
      <c r="J26" s="33"/>
      <c r="K26" s="33"/>
    </row>
    <row r="27" spans="10:11" ht="13.5" thickBot="1">
      <c r="J27" s="33"/>
      <c r="K27" s="33"/>
    </row>
    <row r="28" spans="1:11" ht="12.75">
      <c r="A28" s="3"/>
      <c r="B28" s="166" t="s">
        <v>101</v>
      </c>
      <c r="C28" s="166"/>
      <c r="D28" s="166"/>
      <c r="E28" s="166"/>
      <c r="F28" s="166"/>
      <c r="G28" s="166"/>
      <c r="H28" s="167"/>
      <c r="J28" s="33"/>
      <c r="K28" s="33"/>
    </row>
    <row r="29" spans="1:11" ht="13.5" thickBot="1">
      <c r="A29" s="4"/>
      <c r="B29" s="171" t="s">
        <v>92</v>
      </c>
      <c r="C29" s="171"/>
      <c r="D29" s="171"/>
      <c r="E29" s="171"/>
      <c r="F29" s="171"/>
      <c r="G29" s="171"/>
      <c r="H29" s="5"/>
      <c r="J29" s="33"/>
      <c r="K29" s="33"/>
    </row>
    <row r="30" spans="1:11" ht="25.5">
      <c r="A30" s="6"/>
      <c r="B30" s="155" t="s">
        <v>93</v>
      </c>
      <c r="C30" s="138"/>
      <c r="D30" s="155" t="s">
        <v>94</v>
      </c>
      <c r="E30" s="156"/>
      <c r="F30" s="138"/>
      <c r="G30" s="79" t="s">
        <v>98</v>
      </c>
      <c r="H30" s="79" t="s">
        <v>22</v>
      </c>
      <c r="J30" s="33"/>
      <c r="K30" s="33"/>
    </row>
    <row r="31" spans="1:11" ht="13.5" thickBot="1">
      <c r="A31" s="7"/>
      <c r="B31" s="96" t="s">
        <v>95</v>
      </c>
      <c r="C31" s="95" t="s">
        <v>76</v>
      </c>
      <c r="D31" s="153" t="s">
        <v>95</v>
      </c>
      <c r="E31" s="165"/>
      <c r="F31" s="20" t="s">
        <v>76</v>
      </c>
      <c r="G31" s="10"/>
      <c r="H31" s="6"/>
      <c r="J31" s="33"/>
      <c r="K31" s="33"/>
    </row>
    <row r="32" spans="1:11" ht="25.5">
      <c r="A32" s="9" t="s">
        <v>100</v>
      </c>
      <c r="B32" s="97"/>
      <c r="C32" s="78"/>
      <c r="D32" s="94" t="s">
        <v>96</v>
      </c>
      <c r="E32" s="98" t="s">
        <v>97</v>
      </c>
      <c r="F32" s="78"/>
      <c r="G32" s="80"/>
      <c r="H32" s="80"/>
      <c r="J32" s="33"/>
      <c r="K32" s="33"/>
    </row>
    <row r="33" spans="1:11" ht="12.75">
      <c r="A33" s="10" t="s">
        <v>10</v>
      </c>
      <c r="B33" s="74">
        <v>64859</v>
      </c>
      <c r="C33" s="73">
        <v>1362</v>
      </c>
      <c r="D33" s="74">
        <v>4959</v>
      </c>
      <c r="E33" s="64">
        <v>117</v>
      </c>
      <c r="F33" s="54">
        <v>2011</v>
      </c>
      <c r="G33" s="54">
        <v>42187</v>
      </c>
      <c r="H33" s="54">
        <f>SUM(B33:G33)</f>
        <v>115495</v>
      </c>
      <c r="I33" s="33"/>
      <c r="J33" s="33"/>
      <c r="K33" s="33"/>
    </row>
    <row r="34" spans="1:11" ht="12.75">
      <c r="A34" s="10" t="s">
        <v>11</v>
      </c>
      <c r="B34" s="75">
        <v>27192</v>
      </c>
      <c r="C34" s="54">
        <v>242</v>
      </c>
      <c r="D34" s="75">
        <v>9481</v>
      </c>
      <c r="E34" s="64">
        <v>497</v>
      </c>
      <c r="F34" s="54">
        <v>1263</v>
      </c>
      <c r="G34" s="54">
        <v>51065</v>
      </c>
      <c r="H34" s="54">
        <f>SUM(B34:G34)</f>
        <v>89740</v>
      </c>
      <c r="I34" s="33"/>
      <c r="J34" s="33"/>
      <c r="K34" s="33"/>
    </row>
    <row r="35" spans="1:11" ht="12.75">
      <c r="A35" s="10" t="s">
        <v>12</v>
      </c>
      <c r="B35" s="75">
        <v>13348</v>
      </c>
      <c r="C35" s="54">
        <v>30</v>
      </c>
      <c r="D35" s="75">
        <v>3663</v>
      </c>
      <c r="E35" s="64">
        <v>205</v>
      </c>
      <c r="F35" s="54">
        <v>542</v>
      </c>
      <c r="G35" s="54">
        <v>26540</v>
      </c>
      <c r="H35" s="54">
        <f aca="true" t="shared" si="2" ref="H35:H44">SUM(B35:G35)</f>
        <v>44328</v>
      </c>
      <c r="I35" s="33"/>
      <c r="J35" s="33"/>
      <c r="K35" s="33"/>
    </row>
    <row r="36" spans="1:11" ht="12.75">
      <c r="A36" s="10" t="s">
        <v>13</v>
      </c>
      <c r="B36" s="75">
        <v>33176</v>
      </c>
      <c r="C36" s="54">
        <v>14</v>
      </c>
      <c r="D36" s="75">
        <v>10563</v>
      </c>
      <c r="E36" s="64">
        <v>251</v>
      </c>
      <c r="F36" s="54">
        <v>2960</v>
      </c>
      <c r="G36" s="54">
        <v>60392</v>
      </c>
      <c r="H36" s="54">
        <f t="shared" si="2"/>
        <v>107356</v>
      </c>
      <c r="I36" s="33"/>
      <c r="J36" s="33"/>
      <c r="K36" s="33"/>
    </row>
    <row r="37" spans="1:11" ht="12.75">
      <c r="A37" s="10" t="s">
        <v>14</v>
      </c>
      <c r="B37" s="75">
        <v>108062</v>
      </c>
      <c r="C37" s="54">
        <v>4905</v>
      </c>
      <c r="D37" s="75">
        <v>41660</v>
      </c>
      <c r="E37" s="64">
        <v>1307</v>
      </c>
      <c r="F37" s="54">
        <v>9753</v>
      </c>
      <c r="G37" s="54">
        <v>203315</v>
      </c>
      <c r="H37" s="54">
        <f t="shared" si="2"/>
        <v>369002</v>
      </c>
      <c r="I37" s="33"/>
      <c r="J37" s="33"/>
      <c r="K37" s="33"/>
    </row>
    <row r="38" spans="1:11" ht="12.75">
      <c r="A38" s="10" t="s">
        <v>15</v>
      </c>
      <c r="B38" s="75">
        <v>40812</v>
      </c>
      <c r="C38" s="54">
        <v>68</v>
      </c>
      <c r="D38" s="75">
        <v>15342</v>
      </c>
      <c r="E38" s="64">
        <v>323</v>
      </c>
      <c r="F38" s="54">
        <v>1488</v>
      </c>
      <c r="G38" s="54">
        <v>98208</v>
      </c>
      <c r="H38" s="54">
        <f t="shared" si="2"/>
        <v>156241</v>
      </c>
      <c r="I38" s="33"/>
      <c r="J38" s="33"/>
      <c r="K38" s="33"/>
    </row>
    <row r="39" spans="1:11" ht="12.75">
      <c r="A39" s="10" t="s">
        <v>16</v>
      </c>
      <c r="B39" s="75">
        <v>35764</v>
      </c>
      <c r="C39" s="54">
        <v>7</v>
      </c>
      <c r="D39" s="75">
        <v>11103</v>
      </c>
      <c r="E39" s="64">
        <v>251</v>
      </c>
      <c r="F39" s="54">
        <v>1662</v>
      </c>
      <c r="G39" s="54">
        <v>87287</v>
      </c>
      <c r="H39" s="54">
        <f t="shared" si="2"/>
        <v>136074</v>
      </c>
      <c r="I39" s="33"/>
      <c r="J39" s="33"/>
      <c r="K39" s="33"/>
    </row>
    <row r="40" spans="1:11" ht="12.75">
      <c r="A40" s="10" t="s">
        <v>17</v>
      </c>
      <c r="B40" s="75">
        <v>107003</v>
      </c>
      <c r="C40" s="54">
        <v>20</v>
      </c>
      <c r="D40" s="75">
        <v>30428</v>
      </c>
      <c r="E40" s="64">
        <v>428</v>
      </c>
      <c r="F40" s="54">
        <v>4771</v>
      </c>
      <c r="G40" s="54">
        <v>194484</v>
      </c>
      <c r="H40" s="54">
        <f t="shared" si="2"/>
        <v>337134</v>
      </c>
      <c r="I40" s="33"/>
      <c r="J40" s="33"/>
      <c r="K40" s="33"/>
    </row>
    <row r="41" spans="1:11" ht="12.75">
      <c r="A41" s="10" t="s">
        <v>18</v>
      </c>
      <c r="B41" s="75">
        <v>47970</v>
      </c>
      <c r="C41" s="54">
        <v>14</v>
      </c>
      <c r="D41" s="75">
        <v>12610</v>
      </c>
      <c r="E41" s="64">
        <v>392</v>
      </c>
      <c r="F41" s="54">
        <v>1718</v>
      </c>
      <c r="G41" s="54">
        <v>69995</v>
      </c>
      <c r="H41" s="54">
        <f t="shared" si="2"/>
        <v>132699</v>
      </c>
      <c r="I41" s="33"/>
      <c r="J41" s="33"/>
      <c r="K41" s="33"/>
    </row>
    <row r="42" spans="1:11" ht="12.75">
      <c r="A42" s="10" t="s">
        <v>19</v>
      </c>
      <c r="B42" s="75">
        <v>60668</v>
      </c>
      <c r="C42" s="54">
        <v>459</v>
      </c>
      <c r="D42" s="75">
        <v>15836</v>
      </c>
      <c r="E42" s="64">
        <v>387</v>
      </c>
      <c r="F42" s="54">
        <v>3790</v>
      </c>
      <c r="G42" s="54">
        <v>92052</v>
      </c>
      <c r="H42" s="54">
        <f t="shared" si="2"/>
        <v>173192</v>
      </c>
      <c r="I42" s="33"/>
      <c r="J42" s="33"/>
      <c r="K42" s="33"/>
    </row>
    <row r="43" spans="1:11" ht="12.75">
      <c r="A43" s="10" t="s">
        <v>20</v>
      </c>
      <c r="B43" s="75">
        <v>9008</v>
      </c>
      <c r="C43" s="70">
        <v>0</v>
      </c>
      <c r="D43" s="75">
        <v>881</v>
      </c>
      <c r="E43" s="63">
        <v>36</v>
      </c>
      <c r="F43" s="54">
        <v>389</v>
      </c>
      <c r="G43" s="54">
        <v>8825</v>
      </c>
      <c r="H43" s="54">
        <f t="shared" si="2"/>
        <v>19139</v>
      </c>
      <c r="I43" s="33"/>
      <c r="J43" s="33"/>
      <c r="K43" s="33"/>
    </row>
    <row r="44" spans="1:11" ht="12.75">
      <c r="A44" s="10" t="s">
        <v>21</v>
      </c>
      <c r="B44" s="75">
        <v>16442</v>
      </c>
      <c r="C44" s="54">
        <v>3786</v>
      </c>
      <c r="D44" s="75">
        <v>3419</v>
      </c>
      <c r="E44" s="64">
        <v>128</v>
      </c>
      <c r="F44" s="54">
        <v>788</v>
      </c>
      <c r="G44" s="54">
        <v>27839</v>
      </c>
      <c r="H44" s="54">
        <f t="shared" si="2"/>
        <v>52402</v>
      </c>
      <c r="I44" s="33"/>
      <c r="J44" s="33"/>
      <c r="K44" s="33"/>
    </row>
    <row r="45" spans="1:11" ht="13.5" thickBot="1">
      <c r="A45" s="11" t="s">
        <v>143</v>
      </c>
      <c r="B45" s="76">
        <v>773608</v>
      </c>
      <c r="C45" s="68">
        <v>30756</v>
      </c>
      <c r="D45" s="76">
        <v>1157701</v>
      </c>
      <c r="E45" s="77">
        <v>302735</v>
      </c>
      <c r="F45" s="68">
        <v>84896</v>
      </c>
      <c r="G45" s="68">
        <v>762279</v>
      </c>
      <c r="H45" s="68">
        <f>SUM(B45:G45)</f>
        <v>3111975</v>
      </c>
      <c r="I45" s="33"/>
      <c r="J45" s="33"/>
      <c r="K45" s="33"/>
    </row>
    <row r="46" spans="1:11" s="21" customFormat="1" ht="13.5" thickBot="1">
      <c r="A46" s="13"/>
      <c r="B46" s="53"/>
      <c r="C46" s="53"/>
      <c r="D46" s="53"/>
      <c r="E46" s="53"/>
      <c r="F46" s="53"/>
      <c r="G46" s="53"/>
      <c r="H46" s="53"/>
      <c r="I46" s="14"/>
      <c r="J46" s="14"/>
      <c r="K46" s="14"/>
    </row>
    <row r="47" spans="1:11" ht="13.5" thickBot="1">
      <c r="A47" s="128" t="s">
        <v>53</v>
      </c>
      <c r="B47" s="129">
        <f aca="true" t="shared" si="3" ref="B47:H47">SUM(B33:B45)</f>
        <v>1337912</v>
      </c>
      <c r="C47" s="121">
        <f t="shared" si="3"/>
        <v>41663</v>
      </c>
      <c r="D47" s="129">
        <f t="shared" si="3"/>
        <v>1317646</v>
      </c>
      <c r="E47" s="130">
        <f t="shared" si="3"/>
        <v>307057</v>
      </c>
      <c r="F47" s="121">
        <f t="shared" si="3"/>
        <v>116031</v>
      </c>
      <c r="G47" s="121">
        <f t="shared" si="3"/>
        <v>1724468</v>
      </c>
      <c r="H47" s="121">
        <f t="shared" si="3"/>
        <v>4844777</v>
      </c>
      <c r="I47" s="33"/>
      <c r="J47" s="33"/>
      <c r="K47" s="33"/>
    </row>
    <row r="48" spans="2:11" ht="12.75">
      <c r="B48" s="33"/>
      <c r="C48" s="33"/>
      <c r="D48" s="33"/>
      <c r="E48" s="33"/>
      <c r="F48" s="33"/>
      <c r="G48" s="33"/>
      <c r="H48" s="33"/>
      <c r="J48" s="33"/>
      <c r="K48" s="33"/>
    </row>
    <row r="49" spans="1:11" ht="12.75">
      <c r="A49" s="15" t="s">
        <v>119</v>
      </c>
      <c r="J49" s="33"/>
      <c r="K49" s="33"/>
    </row>
    <row r="50" spans="1:11" ht="12.75">
      <c r="A50" s="15"/>
      <c r="J50" s="33"/>
      <c r="K50" s="33"/>
    </row>
    <row r="51" spans="1:11" ht="12.75">
      <c r="A51" s="145" t="s">
        <v>147</v>
      </c>
      <c r="B51" s="145"/>
      <c r="C51" s="145"/>
      <c r="D51" s="145"/>
      <c r="E51" s="145"/>
      <c r="F51" s="145"/>
      <c r="G51" s="145"/>
      <c r="H51" s="145"/>
      <c r="J51" s="33"/>
      <c r="K51" s="33"/>
    </row>
    <row r="52" spans="1:11" ht="12.75">
      <c r="A52" s="146" t="s">
        <v>118</v>
      </c>
      <c r="B52" s="146"/>
      <c r="C52" s="146"/>
      <c r="D52" s="146"/>
      <c r="E52" s="146"/>
      <c r="F52" s="146"/>
      <c r="G52" s="146"/>
      <c r="H52" s="146"/>
      <c r="J52" s="33"/>
      <c r="K52" s="33"/>
    </row>
    <row r="53" spans="10:11" ht="13.5" thickBot="1">
      <c r="J53" s="33"/>
      <c r="K53" s="33"/>
    </row>
    <row r="54" spans="1:11" ht="12.75">
      <c r="A54" s="3"/>
      <c r="B54" s="166" t="s">
        <v>102</v>
      </c>
      <c r="C54" s="166"/>
      <c r="D54" s="166"/>
      <c r="E54" s="166"/>
      <c r="F54" s="166"/>
      <c r="G54" s="166"/>
      <c r="H54" s="167"/>
      <c r="J54" s="33"/>
      <c r="K54" s="33"/>
    </row>
    <row r="55" spans="1:11" ht="13.5" thickBot="1">
      <c r="A55" s="4"/>
      <c r="B55" s="168" t="s">
        <v>92</v>
      </c>
      <c r="C55" s="168"/>
      <c r="D55" s="168"/>
      <c r="E55" s="168"/>
      <c r="F55" s="168"/>
      <c r="G55" s="168"/>
      <c r="H55" s="5"/>
      <c r="J55" s="33"/>
      <c r="K55" s="33"/>
    </row>
    <row r="56" spans="1:11" ht="25.5">
      <c r="A56" s="6"/>
      <c r="B56" s="169" t="s">
        <v>93</v>
      </c>
      <c r="C56" s="170"/>
      <c r="D56" s="155" t="s">
        <v>94</v>
      </c>
      <c r="E56" s="156"/>
      <c r="F56" s="138"/>
      <c r="G56" s="79" t="s">
        <v>98</v>
      </c>
      <c r="H56" s="79" t="s">
        <v>22</v>
      </c>
      <c r="J56" s="33"/>
      <c r="K56" s="33"/>
    </row>
    <row r="57" spans="1:11" ht="13.5" thickBot="1">
      <c r="A57" s="7"/>
      <c r="B57" s="96" t="s">
        <v>95</v>
      </c>
      <c r="C57" s="95" t="s">
        <v>76</v>
      </c>
      <c r="D57" s="153" t="s">
        <v>95</v>
      </c>
      <c r="E57" s="165"/>
      <c r="F57" s="20" t="s">
        <v>76</v>
      </c>
      <c r="G57" s="10"/>
      <c r="H57" s="6"/>
      <c r="J57" s="33"/>
      <c r="K57" s="33"/>
    </row>
    <row r="58" spans="1:11" ht="25.5">
      <c r="A58" s="9" t="s">
        <v>100</v>
      </c>
      <c r="B58" s="97"/>
      <c r="C58" s="78"/>
      <c r="D58" s="94" t="s">
        <v>96</v>
      </c>
      <c r="E58" s="98" t="s">
        <v>97</v>
      </c>
      <c r="F58" s="78"/>
      <c r="G58" s="80"/>
      <c r="H58" s="80"/>
      <c r="J58" s="33"/>
      <c r="K58" s="33"/>
    </row>
    <row r="59" spans="1:11" ht="12.75">
      <c r="A59" s="10" t="s">
        <v>10</v>
      </c>
      <c r="B59" s="74">
        <v>2447</v>
      </c>
      <c r="C59" s="73">
        <v>344</v>
      </c>
      <c r="D59" s="74">
        <v>2356</v>
      </c>
      <c r="E59" s="64">
        <v>24</v>
      </c>
      <c r="F59" s="54">
        <v>575</v>
      </c>
      <c r="G59" s="54">
        <v>0</v>
      </c>
      <c r="H59" s="54">
        <f>SUM(B59:G59)</f>
        <v>5746</v>
      </c>
      <c r="I59" s="33"/>
      <c r="J59" s="33"/>
      <c r="K59" s="33"/>
    </row>
    <row r="60" spans="1:11" ht="12.75">
      <c r="A60" s="10" t="s">
        <v>11</v>
      </c>
      <c r="B60" s="75">
        <v>2164</v>
      </c>
      <c r="C60" s="54">
        <v>37</v>
      </c>
      <c r="D60" s="75">
        <v>3349</v>
      </c>
      <c r="E60" s="64">
        <v>0</v>
      </c>
      <c r="F60" s="54">
        <v>197</v>
      </c>
      <c r="G60" s="54">
        <v>0</v>
      </c>
      <c r="H60" s="54">
        <f>SUM(B60:G60)</f>
        <v>5747</v>
      </c>
      <c r="I60" s="33"/>
      <c r="J60" s="33"/>
      <c r="K60" s="33"/>
    </row>
    <row r="61" spans="1:11" ht="12.75">
      <c r="A61" s="10" t="s">
        <v>12</v>
      </c>
      <c r="B61" s="75">
        <v>59</v>
      </c>
      <c r="C61" s="54">
        <v>0</v>
      </c>
      <c r="D61" s="75">
        <v>648</v>
      </c>
      <c r="E61" s="64">
        <v>0</v>
      </c>
      <c r="F61" s="54">
        <v>0</v>
      </c>
      <c r="G61" s="54">
        <v>0</v>
      </c>
      <c r="H61" s="54">
        <f aca="true" t="shared" si="4" ref="H61:H70">SUM(B61:G61)</f>
        <v>707</v>
      </c>
      <c r="I61" s="33"/>
      <c r="J61" s="33"/>
      <c r="K61" s="33"/>
    </row>
    <row r="62" spans="1:11" ht="12.75">
      <c r="A62" s="10" t="s">
        <v>13</v>
      </c>
      <c r="B62" s="75">
        <v>2118</v>
      </c>
      <c r="C62" s="54">
        <v>249</v>
      </c>
      <c r="D62" s="75">
        <v>1390</v>
      </c>
      <c r="E62" s="64">
        <v>12</v>
      </c>
      <c r="F62" s="54">
        <v>1002</v>
      </c>
      <c r="G62" s="54">
        <v>0</v>
      </c>
      <c r="H62" s="54">
        <f t="shared" si="4"/>
        <v>4771</v>
      </c>
      <c r="I62" s="33"/>
      <c r="J62" s="33"/>
      <c r="K62" s="33"/>
    </row>
    <row r="63" spans="1:11" ht="12.75">
      <c r="A63" s="10" t="s">
        <v>14</v>
      </c>
      <c r="B63" s="75">
        <v>18286</v>
      </c>
      <c r="C63" s="54">
        <v>2954</v>
      </c>
      <c r="D63" s="75">
        <v>22942</v>
      </c>
      <c r="E63" s="64">
        <v>497</v>
      </c>
      <c r="F63" s="54">
        <v>5252</v>
      </c>
      <c r="G63" s="54">
        <v>0</v>
      </c>
      <c r="H63" s="54">
        <f t="shared" si="4"/>
        <v>49931</v>
      </c>
      <c r="I63" s="33"/>
      <c r="J63" s="33"/>
      <c r="K63" s="33"/>
    </row>
    <row r="64" spans="1:11" ht="12.75">
      <c r="A64" s="10" t="s">
        <v>15</v>
      </c>
      <c r="B64" s="75">
        <v>1388</v>
      </c>
      <c r="C64" s="54">
        <v>58</v>
      </c>
      <c r="D64" s="75">
        <v>4820</v>
      </c>
      <c r="E64" s="64">
        <v>0</v>
      </c>
      <c r="F64" s="54">
        <v>267</v>
      </c>
      <c r="G64" s="54">
        <v>0</v>
      </c>
      <c r="H64" s="54">
        <f t="shared" si="4"/>
        <v>6533</v>
      </c>
      <c r="I64" s="33"/>
      <c r="J64" s="33"/>
      <c r="K64" s="33"/>
    </row>
    <row r="65" spans="1:11" ht="12.75">
      <c r="A65" s="10" t="s">
        <v>16</v>
      </c>
      <c r="B65" s="75">
        <v>1148</v>
      </c>
      <c r="C65" s="54">
        <v>11</v>
      </c>
      <c r="D65" s="75">
        <v>3116</v>
      </c>
      <c r="E65" s="64">
        <v>0</v>
      </c>
      <c r="F65" s="54">
        <v>820</v>
      </c>
      <c r="G65" s="54">
        <v>0</v>
      </c>
      <c r="H65" s="54">
        <f t="shared" si="4"/>
        <v>5095</v>
      </c>
      <c r="I65" s="33"/>
      <c r="J65" s="33"/>
      <c r="K65" s="33"/>
    </row>
    <row r="66" spans="1:11" ht="12.75">
      <c r="A66" s="10" t="s">
        <v>17</v>
      </c>
      <c r="B66" s="75">
        <v>10106</v>
      </c>
      <c r="C66" s="54">
        <v>773</v>
      </c>
      <c r="D66" s="75">
        <v>16047</v>
      </c>
      <c r="E66" s="64">
        <v>216</v>
      </c>
      <c r="F66" s="54">
        <v>2082</v>
      </c>
      <c r="G66" s="54">
        <v>0</v>
      </c>
      <c r="H66" s="54">
        <f t="shared" si="4"/>
        <v>29224</v>
      </c>
      <c r="I66" s="33"/>
      <c r="J66" s="33"/>
      <c r="K66" s="33"/>
    </row>
    <row r="67" spans="1:11" ht="12.75">
      <c r="A67" s="10" t="s">
        <v>18</v>
      </c>
      <c r="B67" s="75">
        <v>1143</v>
      </c>
      <c r="C67" s="54">
        <v>68</v>
      </c>
      <c r="D67" s="75">
        <v>1397</v>
      </c>
      <c r="E67" s="64">
        <v>0</v>
      </c>
      <c r="F67" s="54">
        <v>654</v>
      </c>
      <c r="G67" s="54">
        <v>0</v>
      </c>
      <c r="H67" s="54">
        <f t="shared" si="4"/>
        <v>3262</v>
      </c>
      <c r="I67" s="33"/>
      <c r="J67" s="33"/>
      <c r="K67" s="33"/>
    </row>
    <row r="68" spans="1:11" ht="12.75">
      <c r="A68" s="10" t="s">
        <v>19</v>
      </c>
      <c r="B68" s="75">
        <v>958</v>
      </c>
      <c r="C68" s="54">
        <v>173</v>
      </c>
      <c r="D68" s="75">
        <v>3607</v>
      </c>
      <c r="E68" s="64">
        <v>0</v>
      </c>
      <c r="F68" s="54">
        <v>616</v>
      </c>
      <c r="G68" s="54">
        <v>0</v>
      </c>
      <c r="H68" s="54">
        <f t="shared" si="4"/>
        <v>5354</v>
      </c>
      <c r="I68" s="33"/>
      <c r="J68" s="33"/>
      <c r="K68" s="33"/>
    </row>
    <row r="69" spans="1:11" ht="12.75">
      <c r="A69" s="10" t="s">
        <v>20</v>
      </c>
      <c r="B69" s="75">
        <v>17</v>
      </c>
      <c r="C69" s="70">
        <v>0</v>
      </c>
      <c r="D69" s="75">
        <v>2</v>
      </c>
      <c r="E69" s="63">
        <v>0</v>
      </c>
      <c r="F69" s="54">
        <v>0</v>
      </c>
      <c r="G69" s="54">
        <v>0</v>
      </c>
      <c r="H69" s="54">
        <f t="shared" si="4"/>
        <v>19</v>
      </c>
      <c r="I69" s="33"/>
      <c r="J69" s="33"/>
      <c r="K69" s="33"/>
    </row>
    <row r="70" spans="1:11" ht="12.75">
      <c r="A70" s="10" t="s">
        <v>21</v>
      </c>
      <c r="B70" s="75">
        <v>41</v>
      </c>
      <c r="C70" s="54">
        <v>0</v>
      </c>
      <c r="D70" s="75">
        <v>462</v>
      </c>
      <c r="E70" s="64">
        <v>0</v>
      </c>
      <c r="F70" s="54">
        <v>2</v>
      </c>
      <c r="G70" s="54">
        <v>0</v>
      </c>
      <c r="H70" s="54">
        <f t="shared" si="4"/>
        <v>505</v>
      </c>
      <c r="I70" s="33"/>
      <c r="J70" s="33"/>
      <c r="K70" s="33"/>
    </row>
    <row r="71" spans="1:11" ht="13.5" thickBot="1">
      <c r="A71" s="11" t="s">
        <v>143</v>
      </c>
      <c r="B71" s="76">
        <v>511937</v>
      </c>
      <c r="C71" s="68">
        <v>158107</v>
      </c>
      <c r="D71" s="76">
        <v>841663</v>
      </c>
      <c r="E71" s="77">
        <v>211555</v>
      </c>
      <c r="F71" s="68">
        <v>182799</v>
      </c>
      <c r="G71" s="68">
        <v>0</v>
      </c>
      <c r="H71" s="68">
        <f>SUM(B71:G71)</f>
        <v>1906061</v>
      </c>
      <c r="I71" s="33"/>
      <c r="J71" s="33"/>
      <c r="K71" s="33"/>
    </row>
    <row r="72" spans="1:11" s="21" customFormat="1" ht="13.5" thickBot="1">
      <c r="A72" s="13"/>
      <c r="B72" s="53"/>
      <c r="C72" s="53"/>
      <c r="D72" s="53"/>
      <c r="E72" s="53"/>
      <c r="F72" s="53"/>
      <c r="G72" s="53"/>
      <c r="H72" s="53"/>
      <c r="I72" s="14"/>
      <c r="J72" s="14"/>
      <c r="K72" s="14"/>
    </row>
    <row r="73" spans="1:11" ht="13.5" thickBot="1">
      <c r="A73" s="128" t="s">
        <v>53</v>
      </c>
      <c r="B73" s="129">
        <f>SUM(B59:B71)</f>
        <v>551812</v>
      </c>
      <c r="C73" s="129">
        <f aca="true" t="shared" si="5" ref="C73:H73">SUM(C59:C71)</f>
        <v>162774</v>
      </c>
      <c r="D73" s="129">
        <f t="shared" si="5"/>
        <v>901799</v>
      </c>
      <c r="E73" s="129">
        <f t="shared" si="5"/>
        <v>212304</v>
      </c>
      <c r="F73" s="129">
        <f t="shared" si="5"/>
        <v>194266</v>
      </c>
      <c r="G73" s="129">
        <f t="shared" si="5"/>
        <v>0</v>
      </c>
      <c r="H73" s="129">
        <f t="shared" si="5"/>
        <v>2022955</v>
      </c>
      <c r="I73" s="33"/>
      <c r="J73" s="33"/>
      <c r="K73" s="33"/>
    </row>
    <row r="74" spans="2:11" ht="12.75">
      <c r="B74" s="33"/>
      <c r="C74" s="33"/>
      <c r="D74" s="33"/>
      <c r="E74" s="33"/>
      <c r="F74" s="33"/>
      <c r="G74" s="33"/>
      <c r="H74" s="33"/>
      <c r="J74" s="33"/>
      <c r="K74" s="33"/>
    </row>
    <row r="75" spans="10:11" ht="12.75">
      <c r="J75" s="33"/>
      <c r="K75" s="33"/>
    </row>
    <row r="76" spans="10:11" ht="13.5" thickBot="1">
      <c r="J76" s="33"/>
      <c r="K76" s="33"/>
    </row>
    <row r="77" spans="1:11" ht="12.75">
      <c r="A77" s="3"/>
      <c r="B77" s="166" t="s">
        <v>103</v>
      </c>
      <c r="C77" s="166"/>
      <c r="D77" s="166"/>
      <c r="E77" s="166"/>
      <c r="F77" s="166"/>
      <c r="G77" s="166"/>
      <c r="H77" s="167"/>
      <c r="J77" s="33"/>
      <c r="K77" s="33"/>
    </row>
    <row r="78" spans="1:11" ht="13.5" thickBot="1">
      <c r="A78" s="4"/>
      <c r="B78" s="168" t="s">
        <v>92</v>
      </c>
      <c r="C78" s="168"/>
      <c r="D78" s="168"/>
      <c r="E78" s="168"/>
      <c r="F78" s="168"/>
      <c r="G78" s="168"/>
      <c r="H78" s="5"/>
      <c r="J78" s="33"/>
      <c r="K78" s="33"/>
    </row>
    <row r="79" spans="1:11" ht="25.5">
      <c r="A79" s="6"/>
      <c r="B79" s="169" t="s">
        <v>93</v>
      </c>
      <c r="C79" s="170"/>
      <c r="D79" s="155" t="s">
        <v>94</v>
      </c>
      <c r="E79" s="156"/>
      <c r="F79" s="138"/>
      <c r="G79" s="79" t="s">
        <v>98</v>
      </c>
      <c r="H79" s="79" t="s">
        <v>22</v>
      </c>
      <c r="J79" s="33"/>
      <c r="K79" s="33"/>
    </row>
    <row r="80" spans="1:11" ht="13.5" thickBot="1">
      <c r="A80" s="7"/>
      <c r="B80" s="96" t="s">
        <v>95</v>
      </c>
      <c r="C80" s="95" t="s">
        <v>76</v>
      </c>
      <c r="D80" s="153" t="s">
        <v>95</v>
      </c>
      <c r="E80" s="165"/>
      <c r="F80" s="20" t="s">
        <v>76</v>
      </c>
      <c r="G80" s="10"/>
      <c r="H80" s="6"/>
      <c r="J80" s="33"/>
      <c r="K80" s="33"/>
    </row>
    <row r="81" spans="1:11" ht="25.5">
      <c r="A81" s="9" t="s">
        <v>100</v>
      </c>
      <c r="B81" s="97"/>
      <c r="C81" s="78"/>
      <c r="D81" s="94" t="s">
        <v>96</v>
      </c>
      <c r="E81" s="98" t="s">
        <v>97</v>
      </c>
      <c r="F81" s="78"/>
      <c r="G81" s="80"/>
      <c r="H81" s="80"/>
      <c r="J81" s="33"/>
      <c r="K81" s="33"/>
    </row>
    <row r="82" spans="1:11" ht="12.75">
      <c r="A82" s="10" t="s">
        <v>10</v>
      </c>
      <c r="B82" s="74">
        <v>151418</v>
      </c>
      <c r="C82" s="73">
        <v>32356</v>
      </c>
      <c r="D82" s="74">
        <v>47997</v>
      </c>
      <c r="E82" s="64">
        <v>1764</v>
      </c>
      <c r="F82" s="54">
        <v>36819</v>
      </c>
      <c r="G82" s="54">
        <v>49141</v>
      </c>
      <c r="H82" s="54">
        <f>SUM(B82:G82)</f>
        <v>319495</v>
      </c>
      <c r="I82" s="33"/>
      <c r="J82" s="33"/>
      <c r="K82" s="33"/>
    </row>
    <row r="83" spans="1:11" ht="12.75">
      <c r="A83" s="10" t="s">
        <v>11</v>
      </c>
      <c r="B83" s="75">
        <v>154412</v>
      </c>
      <c r="C83" s="54">
        <v>4739</v>
      </c>
      <c r="D83" s="75">
        <v>87400</v>
      </c>
      <c r="E83" s="64">
        <v>3525</v>
      </c>
      <c r="F83" s="54">
        <v>22094</v>
      </c>
      <c r="G83" s="54">
        <v>64231</v>
      </c>
      <c r="H83" s="54">
        <f>SUM(B83:G83)</f>
        <v>336401</v>
      </c>
      <c r="I83" s="33"/>
      <c r="J83" s="33"/>
      <c r="K83" s="33"/>
    </row>
    <row r="84" spans="1:11" ht="12.75">
      <c r="A84" s="10" t="s">
        <v>12</v>
      </c>
      <c r="B84" s="75">
        <v>58522</v>
      </c>
      <c r="C84" s="54">
        <v>2506</v>
      </c>
      <c r="D84" s="75">
        <v>23194</v>
      </c>
      <c r="E84" s="64">
        <v>1719</v>
      </c>
      <c r="F84" s="54">
        <v>14623</v>
      </c>
      <c r="G84" s="54">
        <v>31233</v>
      </c>
      <c r="H84" s="54">
        <f aca="true" t="shared" si="6" ref="H84:H93">SUM(B84:G84)</f>
        <v>131797</v>
      </c>
      <c r="I84" s="33"/>
      <c r="J84" s="33"/>
      <c r="K84" s="33"/>
    </row>
    <row r="85" spans="1:11" ht="12.75">
      <c r="A85" s="10" t="s">
        <v>13</v>
      </c>
      <c r="B85" s="75">
        <v>109194</v>
      </c>
      <c r="C85" s="54">
        <v>5410</v>
      </c>
      <c r="D85" s="75">
        <v>64691</v>
      </c>
      <c r="E85" s="64">
        <v>3162</v>
      </c>
      <c r="F85" s="54">
        <v>22047</v>
      </c>
      <c r="G85" s="54">
        <v>68603</v>
      </c>
      <c r="H85" s="54">
        <f t="shared" si="6"/>
        <v>273107</v>
      </c>
      <c r="I85" s="33"/>
      <c r="J85" s="33"/>
      <c r="K85" s="33"/>
    </row>
    <row r="86" spans="1:11" ht="12.75">
      <c r="A86" s="10" t="s">
        <v>14</v>
      </c>
      <c r="B86" s="75">
        <v>456638</v>
      </c>
      <c r="C86" s="54">
        <v>24852</v>
      </c>
      <c r="D86" s="75">
        <v>343013</v>
      </c>
      <c r="E86" s="64">
        <v>21642</v>
      </c>
      <c r="F86" s="54">
        <v>111501</v>
      </c>
      <c r="G86" s="54">
        <v>245099</v>
      </c>
      <c r="H86" s="54">
        <f t="shared" si="6"/>
        <v>1202745</v>
      </c>
      <c r="I86" s="33"/>
      <c r="J86" s="33"/>
      <c r="K86" s="33"/>
    </row>
    <row r="87" spans="1:11" ht="12.75">
      <c r="A87" s="10" t="s">
        <v>15</v>
      </c>
      <c r="B87" s="75">
        <v>148783</v>
      </c>
      <c r="C87" s="54">
        <v>8550</v>
      </c>
      <c r="D87" s="75">
        <v>127872</v>
      </c>
      <c r="E87" s="64">
        <v>3695</v>
      </c>
      <c r="F87" s="54">
        <v>23353</v>
      </c>
      <c r="G87" s="54">
        <v>111347</v>
      </c>
      <c r="H87" s="54">
        <f t="shared" si="6"/>
        <v>423600</v>
      </c>
      <c r="I87" s="33"/>
      <c r="J87" s="33"/>
      <c r="K87" s="33"/>
    </row>
    <row r="88" spans="1:11" ht="12.75">
      <c r="A88" s="10" t="s">
        <v>16</v>
      </c>
      <c r="B88" s="75">
        <v>152134</v>
      </c>
      <c r="C88" s="54">
        <v>6229</v>
      </c>
      <c r="D88" s="75">
        <v>108554</v>
      </c>
      <c r="E88" s="64">
        <v>2506</v>
      </c>
      <c r="F88" s="54">
        <v>31365</v>
      </c>
      <c r="G88" s="54">
        <v>100577</v>
      </c>
      <c r="H88" s="54">
        <f t="shared" si="6"/>
        <v>401365</v>
      </c>
      <c r="I88" s="33"/>
      <c r="J88" s="33"/>
      <c r="K88" s="33"/>
    </row>
    <row r="89" spans="1:11" ht="12.75">
      <c r="A89" s="10" t="s">
        <v>17</v>
      </c>
      <c r="B89" s="75">
        <v>411581</v>
      </c>
      <c r="C89" s="54">
        <v>7750</v>
      </c>
      <c r="D89" s="75">
        <v>286418</v>
      </c>
      <c r="E89" s="64">
        <v>11264</v>
      </c>
      <c r="F89" s="54">
        <v>74503</v>
      </c>
      <c r="G89" s="54">
        <v>226092</v>
      </c>
      <c r="H89" s="54">
        <f t="shared" si="6"/>
        <v>1017608</v>
      </c>
      <c r="I89" s="33"/>
      <c r="J89" s="33"/>
      <c r="K89" s="33"/>
    </row>
    <row r="90" spans="1:11" ht="12.75">
      <c r="A90" s="10" t="s">
        <v>18</v>
      </c>
      <c r="B90" s="75">
        <v>160462</v>
      </c>
      <c r="C90" s="54">
        <v>3200</v>
      </c>
      <c r="D90" s="75">
        <v>80911</v>
      </c>
      <c r="E90" s="64">
        <v>2699</v>
      </c>
      <c r="F90" s="54">
        <v>29500</v>
      </c>
      <c r="G90" s="54">
        <v>77828</v>
      </c>
      <c r="H90" s="54">
        <f t="shared" si="6"/>
        <v>354600</v>
      </c>
      <c r="I90" s="33"/>
      <c r="J90" s="33"/>
      <c r="K90" s="33"/>
    </row>
    <row r="91" spans="1:11" ht="12.75">
      <c r="A91" s="10" t="s">
        <v>19</v>
      </c>
      <c r="B91" s="75">
        <v>229924</v>
      </c>
      <c r="C91" s="54">
        <v>13831</v>
      </c>
      <c r="D91" s="75">
        <v>135392</v>
      </c>
      <c r="E91" s="64">
        <v>3585</v>
      </c>
      <c r="F91" s="54">
        <v>39319</v>
      </c>
      <c r="G91" s="54">
        <v>106536</v>
      </c>
      <c r="H91" s="54">
        <f t="shared" si="6"/>
        <v>528587</v>
      </c>
      <c r="I91" s="33"/>
      <c r="J91" s="33"/>
      <c r="K91" s="33"/>
    </row>
    <row r="92" spans="1:11" ht="12.75">
      <c r="A92" s="10" t="s">
        <v>20</v>
      </c>
      <c r="B92" s="75">
        <v>22687</v>
      </c>
      <c r="C92" s="70">
        <v>252</v>
      </c>
      <c r="D92" s="75">
        <v>7326</v>
      </c>
      <c r="E92" s="63">
        <v>395</v>
      </c>
      <c r="F92" s="54">
        <v>2049</v>
      </c>
      <c r="G92" s="54">
        <v>10270</v>
      </c>
      <c r="H92" s="54">
        <f t="shared" si="6"/>
        <v>42979</v>
      </c>
      <c r="I92" s="33"/>
      <c r="J92" s="33"/>
      <c r="K92" s="33"/>
    </row>
    <row r="93" spans="1:11" ht="12.75">
      <c r="A93" s="10" t="s">
        <v>21</v>
      </c>
      <c r="B93" s="75">
        <v>62771</v>
      </c>
      <c r="C93" s="54">
        <v>9882</v>
      </c>
      <c r="D93" s="75">
        <v>52837</v>
      </c>
      <c r="E93" s="64">
        <v>1259</v>
      </c>
      <c r="F93" s="54">
        <v>16523</v>
      </c>
      <c r="G93" s="54">
        <v>32299</v>
      </c>
      <c r="H93" s="54">
        <f t="shared" si="6"/>
        <v>175571</v>
      </c>
      <c r="I93" s="33"/>
      <c r="J93" s="33"/>
      <c r="K93" s="33"/>
    </row>
    <row r="94" spans="1:11" ht="13.5" thickBot="1">
      <c r="A94" s="11" t="s">
        <v>143</v>
      </c>
      <c r="B94" s="76">
        <v>6682300</v>
      </c>
      <c r="C94" s="68">
        <v>567401</v>
      </c>
      <c r="D94" s="76">
        <v>11250664</v>
      </c>
      <c r="E94" s="77">
        <v>6230561</v>
      </c>
      <c r="F94" s="68">
        <v>2033207</v>
      </c>
      <c r="G94" s="68">
        <v>1040254</v>
      </c>
      <c r="H94" s="68">
        <f>SUM(B94:G94)</f>
        <v>27804387</v>
      </c>
      <c r="I94" s="33"/>
      <c r="J94" s="33"/>
      <c r="K94" s="33"/>
    </row>
    <row r="95" spans="1:11" s="21" customFormat="1" ht="13.5" thickBot="1">
      <c r="A95" s="13"/>
      <c r="B95" s="53"/>
      <c r="C95" s="53"/>
      <c r="D95" s="53"/>
      <c r="E95" s="53"/>
      <c r="F95" s="53"/>
      <c r="G95" s="53"/>
      <c r="H95" s="53"/>
      <c r="I95" s="14"/>
      <c r="J95" s="14"/>
      <c r="K95" s="14"/>
    </row>
    <row r="96" spans="1:11" ht="13.5" thickBot="1">
      <c r="A96" s="128" t="s">
        <v>53</v>
      </c>
      <c r="B96" s="129">
        <f>SUM(B82:B94)</f>
        <v>8800826</v>
      </c>
      <c r="C96" s="129">
        <f aca="true" t="shared" si="7" ref="C96:H96">SUM(C82:C94)</f>
        <v>686958</v>
      </c>
      <c r="D96" s="129">
        <f t="shared" si="7"/>
        <v>12616269</v>
      </c>
      <c r="E96" s="129">
        <f t="shared" si="7"/>
        <v>6287776</v>
      </c>
      <c r="F96" s="129">
        <f t="shared" si="7"/>
        <v>2456903</v>
      </c>
      <c r="G96" s="129">
        <f t="shared" si="7"/>
        <v>2163510</v>
      </c>
      <c r="H96" s="129">
        <f t="shared" si="7"/>
        <v>33012242</v>
      </c>
      <c r="I96" s="33"/>
      <c r="J96" s="33"/>
      <c r="K96" s="33"/>
    </row>
    <row r="97" spans="2:8" ht="12.75">
      <c r="B97" s="33"/>
      <c r="C97" s="33"/>
      <c r="D97" s="33"/>
      <c r="E97" s="33"/>
      <c r="F97" s="33"/>
      <c r="G97" s="33"/>
      <c r="H97" s="33"/>
    </row>
    <row r="98" ht="12.75">
      <c r="A98" s="15" t="s">
        <v>119</v>
      </c>
    </row>
  </sheetData>
  <mergeCells count="24">
    <mergeCell ref="A2:H2"/>
    <mergeCell ref="A3:H3"/>
    <mergeCell ref="A51:H51"/>
    <mergeCell ref="A52:H52"/>
    <mergeCell ref="D31:E31"/>
    <mergeCell ref="B28:H28"/>
    <mergeCell ref="B29:G29"/>
    <mergeCell ref="B30:C30"/>
    <mergeCell ref="D30:F30"/>
    <mergeCell ref="B7:C7"/>
    <mergeCell ref="D80:E80"/>
    <mergeCell ref="D57:E57"/>
    <mergeCell ref="B77:H77"/>
    <mergeCell ref="B78:G78"/>
    <mergeCell ref="B79:C79"/>
    <mergeCell ref="D79:F79"/>
    <mergeCell ref="B54:H54"/>
    <mergeCell ref="B55:G55"/>
    <mergeCell ref="B56:C56"/>
    <mergeCell ref="D56:F56"/>
    <mergeCell ref="D8:E8"/>
    <mergeCell ref="B5:H5"/>
    <mergeCell ref="B6:G6"/>
    <mergeCell ref="D7:F7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0" max="7" man="1"/>
    <brk id="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G6" sqref="G6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6384" width="11.421875" style="2" customWidth="1"/>
  </cols>
  <sheetData>
    <row r="1" ht="12.75">
      <c r="A1" s="47" t="s">
        <v>134</v>
      </c>
    </row>
    <row r="2" spans="1:11" ht="12.75">
      <c r="A2" s="145" t="s">
        <v>127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2.75">
      <c r="A3" s="145" t="s">
        <v>148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ht="13.5" thickBot="1"/>
    <row r="5" spans="1:11" ht="12.75">
      <c r="A5" s="3"/>
      <c r="B5" s="148" t="s">
        <v>114</v>
      </c>
      <c r="C5" s="161"/>
      <c r="D5" s="161"/>
      <c r="E5" s="161"/>
      <c r="F5" s="163"/>
      <c r="G5" s="148" t="s">
        <v>150</v>
      </c>
      <c r="H5" s="161"/>
      <c r="I5" s="161"/>
      <c r="J5" s="161"/>
      <c r="K5" s="163"/>
    </row>
    <row r="6" spans="1:11" ht="12.75">
      <c r="A6" s="35"/>
      <c r="B6" s="21"/>
      <c r="C6" s="36"/>
      <c r="D6" s="21"/>
      <c r="E6" s="21"/>
      <c r="F6" s="8"/>
      <c r="G6" s="21"/>
      <c r="H6" s="36"/>
      <c r="I6" s="21"/>
      <c r="J6" s="21"/>
      <c r="K6" s="8"/>
    </row>
    <row r="7" spans="1:11" ht="12.75">
      <c r="A7" s="35" t="s">
        <v>104</v>
      </c>
      <c r="B7" s="172" t="s">
        <v>107</v>
      </c>
      <c r="C7" s="173"/>
      <c r="D7" s="172" t="s">
        <v>108</v>
      </c>
      <c r="E7" s="172"/>
      <c r="F7" s="174"/>
      <c r="G7" s="172" t="s">
        <v>107</v>
      </c>
      <c r="H7" s="173"/>
      <c r="I7" s="172" t="s">
        <v>105</v>
      </c>
      <c r="J7" s="172"/>
      <c r="K7" s="174"/>
    </row>
    <row r="8" spans="1:11" ht="12.75">
      <c r="A8" s="35"/>
      <c r="B8" s="13" t="s">
        <v>109</v>
      </c>
      <c r="C8" s="37" t="s">
        <v>110</v>
      </c>
      <c r="D8" s="13" t="s">
        <v>109</v>
      </c>
      <c r="E8" s="13" t="s">
        <v>106</v>
      </c>
      <c r="F8" s="20" t="s">
        <v>110</v>
      </c>
      <c r="G8" s="13" t="s">
        <v>109</v>
      </c>
      <c r="H8" s="37" t="s">
        <v>110</v>
      </c>
      <c r="I8" s="13" t="s">
        <v>109</v>
      </c>
      <c r="J8" s="13" t="s">
        <v>106</v>
      </c>
      <c r="K8" s="20" t="s">
        <v>110</v>
      </c>
    </row>
    <row r="9" spans="1:11" ht="12.75">
      <c r="A9" s="35"/>
      <c r="B9" s="38" t="s">
        <v>111</v>
      </c>
      <c r="C9" s="39" t="s">
        <v>112</v>
      </c>
      <c r="D9" s="40" t="s">
        <v>111</v>
      </c>
      <c r="E9" s="40" t="s">
        <v>112</v>
      </c>
      <c r="F9" s="41" t="s">
        <v>112</v>
      </c>
      <c r="G9" s="40" t="s">
        <v>113</v>
      </c>
      <c r="H9" s="39" t="s">
        <v>112</v>
      </c>
      <c r="I9" s="40" t="s">
        <v>113</v>
      </c>
      <c r="J9" s="40" t="s">
        <v>112</v>
      </c>
      <c r="K9" s="41" t="s">
        <v>112</v>
      </c>
    </row>
    <row r="10" spans="1:11" ht="12.75">
      <c r="A10" s="35" t="s">
        <v>10</v>
      </c>
      <c r="B10" s="52">
        <v>432714</v>
      </c>
      <c r="C10" s="86">
        <v>0.8</v>
      </c>
      <c r="D10" s="52">
        <v>1573</v>
      </c>
      <c r="E10" s="89">
        <v>11.79</v>
      </c>
      <c r="F10" s="91">
        <v>8.53</v>
      </c>
      <c r="G10" s="52">
        <v>164228</v>
      </c>
      <c r="H10" s="86">
        <v>1.06</v>
      </c>
      <c r="I10" s="52">
        <v>1110</v>
      </c>
      <c r="J10" s="89">
        <v>76.54</v>
      </c>
      <c r="K10" s="93">
        <v>1.06</v>
      </c>
    </row>
    <row r="11" spans="1:11" ht="12.75">
      <c r="A11" s="35" t="s">
        <v>11</v>
      </c>
      <c r="B11" s="52">
        <v>516311</v>
      </c>
      <c r="C11" s="87">
        <v>1.01</v>
      </c>
      <c r="D11" s="52">
        <v>1642</v>
      </c>
      <c r="E11" s="89">
        <v>29.96</v>
      </c>
      <c r="F11" s="91">
        <v>7.94</v>
      </c>
      <c r="G11" s="52">
        <v>251651</v>
      </c>
      <c r="H11" s="87">
        <v>1.11</v>
      </c>
      <c r="I11" s="52">
        <v>543</v>
      </c>
      <c r="J11" s="89">
        <v>16.16</v>
      </c>
      <c r="K11" s="91">
        <v>11.13</v>
      </c>
    </row>
    <row r="12" spans="1:11" ht="12.75">
      <c r="A12" s="35" t="s">
        <v>12</v>
      </c>
      <c r="B12" s="52">
        <v>238446</v>
      </c>
      <c r="C12" s="87">
        <v>0.86</v>
      </c>
      <c r="D12" s="52">
        <v>870</v>
      </c>
      <c r="E12" s="89">
        <v>7.06</v>
      </c>
      <c r="F12" s="91">
        <v>3.42</v>
      </c>
      <c r="G12" s="52">
        <v>114918</v>
      </c>
      <c r="H12" s="87">
        <v>0.83</v>
      </c>
      <c r="I12" s="52">
        <v>301</v>
      </c>
      <c r="J12" s="89">
        <v>5.23</v>
      </c>
      <c r="K12" s="91">
        <v>8.45</v>
      </c>
    </row>
    <row r="13" spans="1:11" ht="12.75">
      <c r="A13" s="35" t="s">
        <v>13</v>
      </c>
      <c r="B13" s="52">
        <v>485746</v>
      </c>
      <c r="C13" s="87">
        <v>0.82</v>
      </c>
      <c r="D13" s="52">
        <v>3669</v>
      </c>
      <c r="E13" s="89">
        <v>11.82</v>
      </c>
      <c r="F13" s="91">
        <v>10.49</v>
      </c>
      <c r="G13" s="52">
        <v>207653</v>
      </c>
      <c r="H13" s="87">
        <v>1.06</v>
      </c>
      <c r="I13" s="52">
        <v>1664</v>
      </c>
      <c r="J13" s="89">
        <v>7.19</v>
      </c>
      <c r="K13" s="91">
        <v>4.44</v>
      </c>
    </row>
    <row r="14" spans="1:11" ht="12.75">
      <c r="A14" s="35" t="s">
        <v>14</v>
      </c>
      <c r="B14" s="52">
        <v>1960145</v>
      </c>
      <c r="C14" s="87">
        <v>0.71</v>
      </c>
      <c r="D14" s="52">
        <v>11519</v>
      </c>
      <c r="E14" s="89">
        <v>15.79</v>
      </c>
      <c r="F14" s="91">
        <v>14.81</v>
      </c>
      <c r="G14" s="52">
        <v>882401</v>
      </c>
      <c r="H14" s="87">
        <v>0.98</v>
      </c>
      <c r="I14" s="52">
        <v>6679</v>
      </c>
      <c r="J14" s="89">
        <v>12.84</v>
      </c>
      <c r="K14" s="91">
        <v>4.28</v>
      </c>
    </row>
    <row r="15" spans="1:11" ht="12.75">
      <c r="A15" s="35" t="s">
        <v>15</v>
      </c>
      <c r="B15" s="52">
        <v>643656</v>
      </c>
      <c r="C15" s="87">
        <v>0.71</v>
      </c>
      <c r="D15" s="52">
        <v>2774</v>
      </c>
      <c r="E15" s="89">
        <v>12</v>
      </c>
      <c r="F15" s="91">
        <v>4.01</v>
      </c>
      <c r="G15" s="52">
        <v>287476</v>
      </c>
      <c r="H15" s="87">
        <v>0.95</v>
      </c>
      <c r="I15" s="52">
        <v>4035</v>
      </c>
      <c r="J15" s="89">
        <v>7.52</v>
      </c>
      <c r="K15" s="91">
        <v>1.08</v>
      </c>
    </row>
    <row r="16" spans="1:11" ht="12.75">
      <c r="A16" s="35" t="s">
        <v>16</v>
      </c>
      <c r="B16" s="52">
        <v>712487</v>
      </c>
      <c r="C16" s="87">
        <v>0.77</v>
      </c>
      <c r="D16" s="52">
        <v>3621</v>
      </c>
      <c r="E16" s="89">
        <v>6.17</v>
      </c>
      <c r="F16" s="91">
        <v>3.54</v>
      </c>
      <c r="G16" s="52">
        <v>298984</v>
      </c>
      <c r="H16" s="87">
        <v>1.13</v>
      </c>
      <c r="I16" s="52">
        <v>2986</v>
      </c>
      <c r="J16" s="89">
        <v>3.95</v>
      </c>
      <c r="K16" s="91">
        <v>1.75</v>
      </c>
    </row>
    <row r="17" spans="1:11" ht="12.75">
      <c r="A17" s="35" t="s">
        <v>17</v>
      </c>
      <c r="B17" s="52">
        <v>1606165</v>
      </c>
      <c r="C17" s="87">
        <v>0.77</v>
      </c>
      <c r="D17" s="52">
        <v>4248</v>
      </c>
      <c r="E17" s="89">
        <v>6.69</v>
      </c>
      <c r="F17" s="91">
        <v>4.45</v>
      </c>
      <c r="G17" s="52">
        <v>727663</v>
      </c>
      <c r="H17" s="87">
        <v>0.99</v>
      </c>
      <c r="I17" s="52">
        <v>3926</v>
      </c>
      <c r="J17" s="89">
        <v>31.25</v>
      </c>
      <c r="K17" s="91">
        <v>2.13</v>
      </c>
    </row>
    <row r="18" spans="1:11" ht="12.75">
      <c r="A18" s="35" t="s">
        <v>18</v>
      </c>
      <c r="B18" s="52">
        <v>693192</v>
      </c>
      <c r="C18" s="87">
        <v>0.85</v>
      </c>
      <c r="D18" s="52">
        <v>2963</v>
      </c>
      <c r="E18" s="89">
        <v>9.18</v>
      </c>
      <c r="F18" s="91">
        <v>7.47</v>
      </c>
      <c r="G18" s="52">
        <v>249102</v>
      </c>
      <c r="H18" s="87">
        <v>1.49</v>
      </c>
      <c r="I18" s="52">
        <v>1012</v>
      </c>
      <c r="J18" s="89">
        <v>6.08</v>
      </c>
      <c r="K18" s="91">
        <v>3.06</v>
      </c>
    </row>
    <row r="19" spans="1:11" ht="12.75">
      <c r="A19" s="35" t="s">
        <v>19</v>
      </c>
      <c r="B19" s="52">
        <v>1162351</v>
      </c>
      <c r="C19" s="87">
        <v>0.7</v>
      </c>
      <c r="D19" s="52">
        <v>4070</v>
      </c>
      <c r="E19" s="89">
        <v>11.77</v>
      </c>
      <c r="F19" s="91">
        <v>4.85</v>
      </c>
      <c r="G19" s="52">
        <v>509526</v>
      </c>
      <c r="H19" s="87">
        <v>0.92</v>
      </c>
      <c r="I19" s="52">
        <v>1936</v>
      </c>
      <c r="J19" s="89">
        <v>13.72</v>
      </c>
      <c r="K19" s="91">
        <v>2.72</v>
      </c>
    </row>
    <row r="20" spans="1:11" ht="12.75">
      <c r="A20" s="35" t="s">
        <v>20</v>
      </c>
      <c r="B20" s="52">
        <v>138136</v>
      </c>
      <c r="C20" s="87">
        <v>0.85</v>
      </c>
      <c r="D20" s="52">
        <v>482</v>
      </c>
      <c r="E20" s="89">
        <v>5.31</v>
      </c>
      <c r="F20" s="91">
        <v>4.92</v>
      </c>
      <c r="G20" s="52">
        <v>36749</v>
      </c>
      <c r="H20" s="87">
        <v>0.77</v>
      </c>
      <c r="I20" s="52">
        <v>118</v>
      </c>
      <c r="J20" s="89">
        <v>6.34</v>
      </c>
      <c r="K20" s="91">
        <v>3.26</v>
      </c>
    </row>
    <row r="21" spans="1:11" ht="12.75">
      <c r="A21" s="35" t="s">
        <v>21</v>
      </c>
      <c r="B21" s="52">
        <v>341436</v>
      </c>
      <c r="C21" s="87">
        <v>0.79</v>
      </c>
      <c r="D21" s="52">
        <v>746</v>
      </c>
      <c r="E21" s="89">
        <v>9.99</v>
      </c>
      <c r="F21" s="91">
        <v>2.63</v>
      </c>
      <c r="G21" s="52">
        <v>88835</v>
      </c>
      <c r="H21" s="87">
        <v>1.29</v>
      </c>
      <c r="I21" s="52">
        <v>402</v>
      </c>
      <c r="J21" s="89">
        <v>10.54</v>
      </c>
      <c r="K21" s="91">
        <v>1.53</v>
      </c>
    </row>
    <row r="22" spans="1:11" ht="13.5" thickBot="1">
      <c r="A22" s="42" t="s">
        <v>143</v>
      </c>
      <c r="B22" s="67">
        <v>10963781</v>
      </c>
      <c r="C22" s="88">
        <v>0.6</v>
      </c>
      <c r="D22" s="67">
        <v>70874</v>
      </c>
      <c r="E22" s="90">
        <v>16.23</v>
      </c>
      <c r="F22" s="92">
        <v>12.47</v>
      </c>
      <c r="G22" s="67">
        <v>30959973</v>
      </c>
      <c r="H22" s="88">
        <v>0.19</v>
      </c>
      <c r="I22" s="67">
        <v>121021</v>
      </c>
      <c r="J22" s="90">
        <v>21.81</v>
      </c>
      <c r="K22" s="92">
        <v>2.25</v>
      </c>
    </row>
    <row r="23" spans="2:11" s="21" customFormat="1" ht="13.5" thickBot="1">
      <c r="B23" s="14"/>
      <c r="C23" s="131"/>
      <c r="D23" s="14"/>
      <c r="E23" s="131"/>
      <c r="F23" s="131"/>
      <c r="G23" s="14"/>
      <c r="H23" s="131"/>
      <c r="I23" s="14"/>
      <c r="J23" s="131"/>
      <c r="K23" s="131"/>
    </row>
    <row r="24" spans="1:11" ht="13.5" thickBot="1">
      <c r="A24" s="132" t="s">
        <v>22</v>
      </c>
      <c r="B24" s="133">
        <f>SUM(B10:B22)</f>
        <v>19894566</v>
      </c>
      <c r="C24" s="134">
        <v>0.67</v>
      </c>
      <c r="D24" s="120">
        <f>SUM(D10:D22)</f>
        <v>109051</v>
      </c>
      <c r="E24" s="135">
        <v>13.97</v>
      </c>
      <c r="F24" s="136">
        <v>12.55</v>
      </c>
      <c r="G24" s="120">
        <f>SUM(G10:G22)</f>
        <v>34779159</v>
      </c>
      <c r="H24" s="134">
        <v>0.25</v>
      </c>
      <c r="I24" s="120">
        <f>SUM(I10:I22)</f>
        <v>145733</v>
      </c>
      <c r="J24" s="135">
        <v>24.87</v>
      </c>
      <c r="K24" s="136">
        <v>2.11</v>
      </c>
    </row>
    <row r="26" spans="1:9" ht="12.75">
      <c r="A26" s="15" t="s">
        <v>119</v>
      </c>
      <c r="B26" s="33"/>
      <c r="D26" s="33"/>
      <c r="G26" s="33"/>
      <c r="I26" s="33"/>
    </row>
    <row r="27" spans="2:9" ht="12.75">
      <c r="B27" s="33"/>
      <c r="D27" s="33"/>
      <c r="G27" s="33"/>
      <c r="I27" s="33"/>
    </row>
    <row r="29" spans="2:11" ht="12.75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12.75"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mergeCells count="8">
    <mergeCell ref="A2:K2"/>
    <mergeCell ref="A3:K3"/>
    <mergeCell ref="B5:F5"/>
    <mergeCell ref="G5:K5"/>
    <mergeCell ref="B7:C7"/>
    <mergeCell ref="D7:F7"/>
    <mergeCell ref="G7:H7"/>
    <mergeCell ref="I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- Enero 2005</dc:title>
  <dc:subject/>
  <dc:creator>Superintendencia de Bancos e Instituciones Financieras - SBIF</dc:creator>
  <cp:keywords/>
  <dc:description/>
  <cp:lastModifiedBy>Pc Utility</cp:lastModifiedBy>
  <cp:lastPrinted>2005-10-04T21:27:36Z</cp:lastPrinted>
  <dcterms:created xsi:type="dcterms:W3CDTF">2005-04-18T22:38:22Z</dcterms:created>
  <dcterms:modified xsi:type="dcterms:W3CDTF">2005-10-05T13:32:24Z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-1213434110</vt:i4>
  </property>
  <property fmtid="{D5CDD505-2E9C-101B-9397-08002B2CF9AE}" pid="3" name="_EmailSubject">
    <vt:lpwstr/>
  </property>
  <property fmtid="{D5CDD505-2E9C-101B-9397-08002B2CF9AE}" pid="4" name="_AuthorEmail">
    <vt:lpwstr>pmacginty@sbif.cl</vt:lpwstr>
  </property>
  <property fmtid="{D5CDD505-2E9C-101B-9397-08002B2CF9AE}" pid="5" name="_AuthorEmailDisplayName">
    <vt:lpwstr>Patricio Mac-Ginty</vt:lpwstr>
  </property>
  <property fmtid="{D5CDD505-2E9C-101B-9397-08002B2CF9AE}" pid="6" name="_ReviewingToolsShownOnce">
    <vt:lpwstr/>
  </property>
</Properties>
</file>