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G:\LENOVO_USB_HDD\Francisco\portabilidad\"/>
    </mc:Choice>
  </mc:AlternateContent>
  <xr:revisionPtr revIDLastSave="0" documentId="8_{FE125DB1-F99A-401D-9304-ED3856CFCF40}" xr6:coauthVersionLast="47" xr6:coauthVersionMax="47" xr10:uidLastSave="{00000000-0000-0000-0000-000000000000}"/>
  <bookViews>
    <workbookView xWindow="-108" yWindow="-108" windowWidth="23256" windowHeight="12576" activeTab="2" xr2:uid="{CC24818C-0FD1-40A2-A22C-B879058944C6}"/>
  </bookViews>
  <sheets>
    <sheet name="Indice" sheetId="1" r:id="rId1"/>
    <sheet name="Solicitudes y productos" sheetId="2" r:id="rId2"/>
    <sheet name="Series" sheetId="6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1" i="6" l="1"/>
  <c r="J71" i="6"/>
  <c r="J41" i="6"/>
  <c r="K91" i="6"/>
  <c r="I91" i="6" l="1"/>
  <c r="I71" i="6"/>
  <c r="I41" i="6"/>
  <c r="H91" i="6"/>
  <c r="H41" i="6"/>
  <c r="H71" i="6" s="1"/>
  <c r="K41" i="6"/>
  <c r="K71" i="6" s="1"/>
  <c r="F91" i="6"/>
  <c r="F41" i="6"/>
  <c r="F71" i="6" s="1"/>
  <c r="G91" i="6"/>
  <c r="L61" i="2" l="1"/>
  <c r="N61" i="2"/>
  <c r="E61" i="2"/>
  <c r="C46" i="2"/>
  <c r="C42" i="2"/>
  <c r="G41" i="6"/>
  <c r="G71" i="6" s="1"/>
  <c r="E31" i="2"/>
  <c r="F31" i="2"/>
  <c r="V31" i="2"/>
  <c r="U31" i="2"/>
  <c r="T31" i="2"/>
  <c r="S31" i="2"/>
  <c r="R31" i="2"/>
  <c r="Q31" i="2"/>
  <c r="P31" i="2"/>
  <c r="O31" i="2"/>
  <c r="N31" i="2"/>
  <c r="M31" i="2"/>
  <c r="J31" i="2"/>
  <c r="I31" i="2"/>
  <c r="H31" i="2"/>
  <c r="G31" i="2"/>
  <c r="W12" i="2"/>
  <c r="X12" i="2"/>
  <c r="X13" i="2"/>
  <c r="X14" i="2"/>
  <c r="X15" i="2"/>
  <c r="X16" i="2"/>
  <c r="X17" i="2"/>
  <c r="X18" i="2"/>
  <c r="X19" i="2"/>
  <c r="X20" i="2"/>
  <c r="X21" i="2"/>
  <c r="X22" i="2"/>
  <c r="X23" i="2"/>
  <c r="X24" i="2"/>
  <c r="X25" i="2"/>
  <c r="X26" i="2"/>
  <c r="X27" i="2"/>
  <c r="X28" i="2"/>
  <c r="X29" i="2"/>
  <c r="X30" i="2"/>
  <c r="W13" i="2"/>
  <c r="W14" i="2"/>
  <c r="W15" i="2"/>
  <c r="W16" i="2"/>
  <c r="W17" i="2"/>
  <c r="W18" i="2"/>
  <c r="W19" i="2"/>
  <c r="W20" i="2"/>
  <c r="W21" i="2"/>
  <c r="W22" i="2"/>
  <c r="W23" i="2"/>
  <c r="W24" i="2"/>
  <c r="W25" i="2"/>
  <c r="W26" i="2"/>
  <c r="W27" i="2"/>
  <c r="W28" i="2"/>
  <c r="W29" i="2"/>
  <c r="W30" i="2"/>
  <c r="L12" i="2"/>
  <c r="L13" i="2"/>
  <c r="L14" i="2"/>
  <c r="D14" i="2" s="1"/>
  <c r="L15" i="2"/>
  <c r="L16" i="2"/>
  <c r="L17" i="2"/>
  <c r="L18" i="2"/>
  <c r="L19" i="2"/>
  <c r="D19" i="2" s="1"/>
  <c r="L20" i="2"/>
  <c r="L21" i="2"/>
  <c r="D21" i="2" s="1"/>
  <c r="L22" i="2"/>
  <c r="L23" i="2"/>
  <c r="D23" i="2" s="1"/>
  <c r="L24" i="2"/>
  <c r="L25" i="2"/>
  <c r="L26" i="2"/>
  <c r="L27" i="2"/>
  <c r="D27" i="2" s="1"/>
  <c r="L28" i="2"/>
  <c r="L29" i="2"/>
  <c r="L30" i="2"/>
  <c r="D30" i="2" s="1"/>
  <c r="K13" i="2"/>
  <c r="C13" i="2" s="1"/>
  <c r="K14" i="2"/>
  <c r="K15" i="2"/>
  <c r="C15" i="2" s="1"/>
  <c r="K16" i="2"/>
  <c r="K17" i="2"/>
  <c r="C17" i="2" s="1"/>
  <c r="K18" i="2"/>
  <c r="K19" i="2"/>
  <c r="K20" i="2"/>
  <c r="K21" i="2"/>
  <c r="C21" i="2" s="1"/>
  <c r="K22" i="2"/>
  <c r="K23" i="2"/>
  <c r="K24" i="2"/>
  <c r="C24" i="2" s="1"/>
  <c r="K25" i="2"/>
  <c r="K26" i="2"/>
  <c r="C26" i="2" s="1"/>
  <c r="K27" i="2"/>
  <c r="C27" i="2" s="1"/>
  <c r="K28" i="2"/>
  <c r="K29" i="2"/>
  <c r="C29" i="2" s="1"/>
  <c r="K30" i="2"/>
  <c r="K12" i="2"/>
  <c r="B36" i="6"/>
  <c r="B66" i="6"/>
  <c r="B6" i="6"/>
  <c r="B117" i="6"/>
  <c r="B114" i="6"/>
  <c r="B66" i="2"/>
  <c r="B36" i="2"/>
  <c r="B6" i="2"/>
  <c r="M61" i="2"/>
  <c r="K61" i="2"/>
  <c r="J61" i="2"/>
  <c r="I61" i="2"/>
  <c r="H61" i="2"/>
  <c r="G61" i="2"/>
  <c r="D61" i="2"/>
  <c r="C59" i="2"/>
  <c r="C58" i="2"/>
  <c r="C57" i="2"/>
  <c r="C56" i="2"/>
  <c r="C55" i="2"/>
  <c r="C54" i="2"/>
  <c r="C53" i="2"/>
  <c r="C52" i="2"/>
  <c r="C51" i="2"/>
  <c r="C50" i="2"/>
  <c r="C49" i="2"/>
  <c r="C48" i="2"/>
  <c r="C47" i="2"/>
  <c r="C44" i="2"/>
  <c r="C43" i="2"/>
  <c r="D15" i="2" l="1"/>
  <c r="C14" i="2"/>
  <c r="D18" i="2"/>
  <c r="C60" i="2"/>
  <c r="F61" i="2"/>
  <c r="C61" i="2" s="1"/>
  <c r="C45" i="2"/>
  <c r="D20" i="2"/>
  <c r="C19" i="2"/>
  <c r="D25" i="2"/>
  <c r="D13" i="2"/>
  <c r="C28" i="2"/>
  <c r="C16" i="2"/>
  <c r="D22" i="2"/>
  <c r="C30" i="2"/>
  <c r="D29" i="2"/>
  <c r="D17" i="2"/>
  <c r="C23" i="2"/>
  <c r="C25" i="2"/>
  <c r="C22" i="2"/>
  <c r="D28" i="2"/>
  <c r="D16" i="2"/>
  <c r="C20" i="2"/>
  <c r="D26" i="2"/>
  <c r="C18" i="2"/>
  <c r="D24" i="2"/>
  <c r="D12" i="2"/>
  <c r="W31" i="2"/>
  <c r="X31" i="2"/>
  <c r="L31" i="2"/>
  <c r="K31" i="2"/>
  <c r="C12" i="2"/>
  <c r="B115" i="2"/>
  <c r="B112" i="2"/>
  <c r="D31" i="2" l="1"/>
  <c r="C31" i="2"/>
</calcChain>
</file>

<file path=xl/sharedStrings.xml><?xml version="1.0" encoding="utf-8"?>
<sst xmlns="http://schemas.openxmlformats.org/spreadsheetml/2006/main" count="262" uniqueCount="97">
  <si>
    <t>Tabla 1</t>
  </si>
  <si>
    <t>Tabla 2</t>
  </si>
  <si>
    <t>Tabla 3</t>
  </si>
  <si>
    <t>Tabla 4</t>
  </si>
  <si>
    <t>Tabla 5</t>
  </si>
  <si>
    <t>Tabla 6</t>
  </si>
  <si>
    <t>Institución</t>
  </si>
  <si>
    <t>Total de solicitudes (A+B+C+D+E)</t>
  </si>
  <si>
    <t>Solicitudes Rechazadas (E)</t>
  </si>
  <si>
    <t>Total</t>
  </si>
  <si>
    <t>Banco de Chile</t>
  </si>
  <si>
    <t>Internacional</t>
  </si>
  <si>
    <t>Banco del Estado</t>
  </si>
  <si>
    <t>Scotiabank</t>
  </si>
  <si>
    <t>BCI</t>
  </si>
  <si>
    <t>BICE</t>
  </si>
  <si>
    <t>Santander</t>
  </si>
  <si>
    <t>ITAU</t>
  </si>
  <si>
    <t>Security</t>
  </si>
  <si>
    <t>Falabella</t>
  </si>
  <si>
    <t>Consorcio</t>
  </si>
  <si>
    <t xml:space="preserve">Fuente: CMF </t>
  </si>
  <si>
    <t xml:space="preserve">(*) Notas: </t>
  </si>
  <si>
    <t xml:space="preserve">2) Datos sujetos a rectificación. </t>
  </si>
  <si>
    <t>Definiciones</t>
  </si>
  <si>
    <r>
      <t xml:space="preserve">Solicitudes aprobadas sin cursar: </t>
    </r>
    <r>
      <rPr>
        <sz val="11"/>
        <color theme="1"/>
        <rFont val="Calibri"/>
        <family val="2"/>
        <scheme val="minor"/>
      </rPr>
      <t>Las que fueron aprobadas, pero aún no han sido cursadas. También debe incluir las ofertas pre-aprobadas, si no media ningún tipo de evaluación adicional para su aprobación y posterior curse del crédito.</t>
    </r>
  </si>
  <si>
    <t>Información sujeta a revisión</t>
  </si>
  <si>
    <t>BALANCE DE ACTIVIDAD ASOCIADO SOLICITUDES DE PORTABILIDAD FINANCIERA</t>
  </si>
  <si>
    <t>Solicitudes en análisis o pendiente de respuesta (A)</t>
  </si>
  <si>
    <t>Solicitudes Aprobadas sin cursar y/o desistidas (B)</t>
  </si>
  <si>
    <t>Solicitudes Aceptadas (C)</t>
  </si>
  <si>
    <t>Solicitudes Suscritas(D)</t>
  </si>
  <si>
    <t>Solicitudes  desistidas por el cliente</t>
  </si>
  <si>
    <t xml:space="preserve">Solicitudes cuyos clientes desistieron de la oferta </t>
  </si>
  <si>
    <t xml:space="preserve">Solicitudes aceptada, con envio de oferta al cliente
</t>
  </si>
  <si>
    <t xml:space="preserve">Solicitudes con contrato de portabilidad suscrito
</t>
  </si>
  <si>
    <t>Rechazada por politicas internas</t>
  </si>
  <si>
    <t>Rechazadas por antecedentes incompletos</t>
  </si>
  <si>
    <t>Rechazada por otras razones</t>
  </si>
  <si>
    <t>Otorgadas por otro proveedor</t>
  </si>
  <si>
    <t>Otorgada por el mismo proveedor</t>
  </si>
  <si>
    <t>Ripley</t>
  </si>
  <si>
    <t>Coocretal</t>
  </si>
  <si>
    <t>Coopeuch</t>
  </si>
  <si>
    <t>Oriencoop</t>
  </si>
  <si>
    <t>Capual</t>
  </si>
  <si>
    <t>Detacoop</t>
  </si>
  <si>
    <t>Ahorrocoop</t>
  </si>
  <si>
    <t>Lautaro Rosas</t>
  </si>
  <si>
    <r>
      <rPr>
        <b/>
        <sz val="11"/>
        <color theme="1"/>
        <rFont val="Calibri"/>
        <family val="2"/>
        <scheme val="minor"/>
      </rPr>
      <t>Total de solicitudes vigentes:</t>
    </r>
    <r>
      <rPr>
        <sz val="11"/>
        <color theme="1"/>
        <rFont val="Calibri"/>
        <family val="2"/>
        <scheme val="minor"/>
      </rPr>
      <t xml:space="preserve"> Total de solicitudes recepsionadas por la institución como nuevo proveedor que no hayan sido reportadas en periodos anteriores como terminadas por rechazo, desistimiento, falta de aceptación de la oferta o suscripción de los nuevos contratos. </t>
    </r>
  </si>
  <si>
    <r>
      <t>Solicitudes en análisis o pendiente de respuesta:</t>
    </r>
    <r>
      <rPr>
        <sz val="11"/>
        <color theme="1"/>
        <rFont val="Calibri"/>
        <family val="2"/>
        <scheme val="minor"/>
      </rPr>
      <t xml:space="preserve">  Solicitudes recibidas que aún  se encuentran en proceso de evaluación y/o analisis.</t>
    </r>
  </si>
  <si>
    <r>
      <t>Solicitudes Aprobadas sin cursar y/o desistidas:</t>
    </r>
    <r>
      <rPr>
        <sz val="11"/>
        <color theme="1"/>
        <rFont val="Calibri"/>
        <family val="2"/>
        <scheme val="minor"/>
      </rPr>
      <t xml:space="preserve"> Las que fueron evaluadas y aprobadas por la institución financiera, pero el cliente desistió del curse o se cumplió el plazo definido por la entidad para su aceptación. </t>
    </r>
  </si>
  <si>
    <r>
      <t>Solicitudes Suscritas:</t>
    </r>
    <r>
      <rPr>
        <sz val="11"/>
        <color theme="1"/>
        <rFont val="Calibri"/>
        <family val="2"/>
        <scheme val="minor"/>
      </rPr>
      <t xml:space="preserve"> Las solicitudes que conlleva productos contratados.</t>
    </r>
  </si>
  <si>
    <r>
      <t>Solicitudes Aceptadas:</t>
    </r>
    <r>
      <rPr>
        <sz val="11"/>
        <color theme="1"/>
        <rFont val="Calibri"/>
        <family val="2"/>
        <scheme val="minor"/>
      </rPr>
      <t xml:space="preserve"> Las solicitudes aceptadas con oferta de productos enviada, pero productos aún no contratados.</t>
    </r>
  </si>
  <si>
    <r>
      <t>Solicitudes rechazadas por  políticas internas:</t>
    </r>
    <r>
      <rPr>
        <sz val="11"/>
        <color theme="1"/>
        <rFont val="Calibri"/>
        <family val="2"/>
        <scheme val="minor"/>
      </rPr>
      <t xml:space="preserve"> Las solicitudes que son rechazadas por  los criterios establecidos en sus políticas internas de riesgo de crédito.</t>
    </r>
  </si>
  <si>
    <r>
      <t>Solicitudes por antecedentes incompletos:</t>
    </r>
    <r>
      <rPr>
        <sz val="11"/>
        <color theme="1"/>
        <rFont val="Calibri"/>
        <family val="2"/>
        <scheme val="minor"/>
      </rPr>
      <t xml:space="preserve"> Aquellas que no cumplen con los requisitos específicos establecidos por el programa garantía FOGAPE REACTIVA o POSTERGACIÓN.</t>
    </r>
  </si>
  <si>
    <r>
      <t>Solicitudes rechazadas por otras razones:</t>
    </r>
    <r>
      <rPr>
        <sz val="11"/>
        <color theme="1"/>
        <rFont val="Calibri"/>
        <family val="2"/>
        <scheme val="minor"/>
      </rPr>
      <t xml:space="preserve"> Las solicitudes que son rechazadas por alguna razón no clasificada en otras categorias.</t>
    </r>
  </si>
  <si>
    <t>Cuentas Corrientes</t>
  </si>
  <si>
    <t>Líneas de crédito asociada a cuenta corriente</t>
  </si>
  <si>
    <t>Cuenta vista</t>
  </si>
  <si>
    <t>Líneas de crédito asociada a cuenta vista</t>
  </si>
  <si>
    <t>Crédito de consumo</t>
  </si>
  <si>
    <t xml:space="preserve">Crédito comercial </t>
  </si>
  <si>
    <t>Créditos hipotecarios para financiamiento de viviendas</t>
  </si>
  <si>
    <t>Créditos hipotecarios para fines generales</t>
  </si>
  <si>
    <t>Tarjeta de crédito</t>
  </si>
  <si>
    <t>Tarjeta de pago con provisión de fondos</t>
  </si>
  <si>
    <t>Otro</t>
  </si>
  <si>
    <t>TOTAL</t>
  </si>
  <si>
    <t xml:space="preserve">1) Entendiendo como vigentes toda solicitud no hayan sido reportadas en periodos anteriores como terminadas por rechazo, desistimiento, falta de aceptación de la oferta o suscripción de los nuevos contratos. </t>
  </si>
  <si>
    <t>-</t>
  </si>
  <si>
    <t>Clientes</t>
  </si>
  <si>
    <t>SOLICITUDES Y ESTADO DE SOLICITUDES DE PORTABILIDAD Y PRODUCTOS ASOCIADOS</t>
  </si>
  <si>
    <t>SOLICITUDES DE PORTABILIDAD FINANCIERA</t>
  </si>
  <si>
    <t>Productos contratados</t>
  </si>
  <si>
    <t>SERIE HISTORICA DE SOLICITUDES DE PORTABILIDAD FINANCIERA</t>
  </si>
  <si>
    <t>Solicitudes Suscritas</t>
  </si>
  <si>
    <t>Dic.2021</t>
  </si>
  <si>
    <t>Ene.2022</t>
  </si>
  <si>
    <t>Feb.2022</t>
  </si>
  <si>
    <t>Serie de productos contratados</t>
  </si>
  <si>
    <t>Serie  de clientes portados</t>
  </si>
  <si>
    <t xml:space="preserve">Serie total de solicitudes suscritas </t>
  </si>
  <si>
    <t>Clientes portados</t>
  </si>
  <si>
    <t xml:space="preserve"> </t>
  </si>
  <si>
    <t>Mar.2022</t>
  </si>
  <si>
    <t>Abr.2022</t>
  </si>
  <si>
    <t>May.2022</t>
  </si>
  <si>
    <t>Jun.2022</t>
  </si>
  <si>
    <t>SERIES DE PRODUCTO (DIC.21-JUL.22)</t>
  </si>
  <si>
    <t>Jul.2022</t>
  </si>
  <si>
    <t>Información al: 31/8/2022 para todas las instituciones</t>
  </si>
  <si>
    <t>Actualización:20/09/2022</t>
  </si>
  <si>
    <t>Solicitudes y estado de solicitudes de portabilidad vigentes al 31/08/2022*</t>
  </si>
  <si>
    <t>Productos contratados asociados a solicitudes de portabilidad financieras durante Agosto 2022*</t>
  </si>
  <si>
    <t>Clientes asociados a solicitudes de portabilidad financieras durante Agosto 2022*</t>
  </si>
  <si>
    <t>Ago.2022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</si>
</sst>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_(* #,##0_);_(* \(#,##0\);_(* &quot;-&quot;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i/>
      <sz val="11"/>
      <color theme="0" tint="-0.499984740745262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name val="Calibri Light"/>
      <family val="2"/>
      <scheme val="major"/>
    </font>
    <font>
      <i/>
      <sz val="11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auto="1"/>
      </top>
      <bottom/>
      <diagonal/>
    </border>
    <border>
      <left style="thin">
        <color indexed="64"/>
      </left>
      <right/>
      <top style="hair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auto="1"/>
      </right>
      <top/>
      <bottom/>
      <diagonal/>
    </border>
    <border>
      <left style="thin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88">
    <xf numFmtId="0" fontId="0" fillId="0" borderId="0" xfId="0"/>
    <xf numFmtId="0" fontId="7" fillId="0" borderId="0" xfId="0" applyFont="1"/>
    <xf numFmtId="0" fontId="8" fillId="0" borderId="0" xfId="0" applyFont="1"/>
    <xf numFmtId="0" fontId="3" fillId="2" borderId="0" xfId="0" applyFont="1" applyFill="1"/>
    <xf numFmtId="0" fontId="6" fillId="0" borderId="0" xfId="2"/>
    <xf numFmtId="0" fontId="9" fillId="2" borderId="0" xfId="0" applyFont="1" applyFill="1" applyAlignment="1">
      <alignment horizontal="left"/>
    </xf>
    <xf numFmtId="0" fontId="3" fillId="0" borderId="0" xfId="0" applyFont="1"/>
    <xf numFmtId="0" fontId="10" fillId="0" borderId="0" xfId="0" applyFont="1"/>
    <xf numFmtId="0" fontId="0" fillId="2" borderId="0" xfId="0" applyFill="1"/>
    <xf numFmtId="0" fontId="11" fillId="2" borderId="0" xfId="0" applyFont="1" applyFill="1"/>
    <xf numFmtId="0" fontId="4" fillId="2" borderId="0" xfId="0" applyFont="1" applyFill="1"/>
    <xf numFmtId="0" fontId="12" fillId="2" borderId="0" xfId="0" applyFont="1" applyFill="1"/>
    <xf numFmtId="0" fontId="9" fillId="2" borderId="0" xfId="0" applyFont="1" applyFill="1" applyAlignment="1">
      <alignment vertical="center"/>
    </xf>
    <xf numFmtId="164" fontId="0" fillId="2" borderId="0" xfId="1" applyFont="1" applyFill="1"/>
    <xf numFmtId="164" fontId="0" fillId="2" borderId="3" xfId="1" applyFont="1" applyFill="1" applyBorder="1"/>
    <xf numFmtId="164" fontId="0" fillId="2" borderId="0" xfId="1" applyFont="1" applyFill="1" applyBorder="1"/>
    <xf numFmtId="0" fontId="0" fillId="2" borderId="11" xfId="0" applyFill="1" applyBorder="1"/>
    <xf numFmtId="0" fontId="4" fillId="2" borderId="11" xfId="0" applyFont="1" applyFill="1" applyBorder="1"/>
    <xf numFmtId="0" fontId="12" fillId="2" borderId="11" xfId="0" applyFont="1" applyFill="1" applyBorder="1"/>
    <xf numFmtId="0" fontId="16" fillId="2" borderId="0" xfId="0" applyFont="1" applyFill="1"/>
    <xf numFmtId="0" fontId="5" fillId="0" borderId="0" xfId="0" applyFont="1"/>
    <xf numFmtId="0" fontId="5" fillId="3" borderId="12" xfId="0" applyFont="1" applyFill="1" applyBorder="1" applyAlignment="1">
      <alignment horizontal="center" wrapText="1"/>
    </xf>
    <xf numFmtId="0" fontId="5" fillId="3" borderId="13" xfId="0" applyFont="1" applyFill="1" applyBorder="1" applyAlignment="1">
      <alignment horizontal="center" wrapText="1"/>
    </xf>
    <xf numFmtId="0" fontId="5" fillId="2" borderId="0" xfId="0" applyFont="1" applyFill="1"/>
    <xf numFmtId="164" fontId="0" fillId="2" borderId="15" xfId="1" applyFont="1" applyFill="1" applyBorder="1"/>
    <xf numFmtId="164" fontId="4" fillId="2" borderId="16" xfId="0" applyNumberFormat="1" applyFont="1" applyFill="1" applyBorder="1"/>
    <xf numFmtId="164" fontId="4" fillId="2" borderId="17" xfId="0" applyNumberFormat="1" applyFont="1" applyFill="1" applyBorder="1"/>
    <xf numFmtId="164" fontId="4" fillId="2" borderId="18" xfId="0" applyNumberFormat="1" applyFont="1" applyFill="1" applyBorder="1"/>
    <xf numFmtId="164" fontId="15" fillId="2" borderId="16" xfId="0" applyNumberFormat="1" applyFont="1" applyFill="1" applyBorder="1"/>
    <xf numFmtId="164" fontId="15" fillId="2" borderId="17" xfId="0" applyNumberFormat="1" applyFont="1" applyFill="1" applyBorder="1"/>
    <xf numFmtId="0" fontId="4" fillId="2" borderId="0" xfId="0" applyFont="1" applyFill="1" applyAlignment="1">
      <alignment vertical="top" wrapText="1"/>
    </xf>
    <xf numFmtId="0" fontId="4" fillId="2" borderId="0" xfId="0" applyFont="1" applyFill="1" applyAlignment="1">
      <alignment vertical="center" wrapText="1"/>
    </xf>
    <xf numFmtId="0" fontId="4" fillId="2" borderId="0" xfId="0" applyFont="1" applyFill="1" applyBorder="1"/>
    <xf numFmtId="164" fontId="4" fillId="2" borderId="0" xfId="0" applyNumberFormat="1" applyFont="1" applyFill="1" applyBorder="1"/>
    <xf numFmtId="0" fontId="0" fillId="2" borderId="0" xfId="0" applyFont="1" applyFill="1" applyAlignment="1">
      <alignment vertical="center"/>
    </xf>
    <xf numFmtId="0" fontId="4" fillId="2" borderId="0" xfId="0" applyFont="1" applyFill="1" applyBorder="1" applyAlignment="1">
      <alignment horizontal="center"/>
    </xf>
    <xf numFmtId="0" fontId="0" fillId="2" borderId="3" xfId="0" applyFill="1" applyBorder="1"/>
    <xf numFmtId="0" fontId="0" fillId="2" borderId="15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4" fillId="2" borderId="17" xfId="0" applyFont="1" applyFill="1" applyBorder="1" applyAlignment="1">
      <alignment horizontal="center"/>
    </xf>
    <xf numFmtId="164" fontId="15" fillId="2" borderId="0" xfId="1" applyFont="1" applyFill="1" applyBorder="1"/>
    <xf numFmtId="164" fontId="4" fillId="2" borderId="3" xfId="1" applyFont="1" applyFill="1" applyBorder="1"/>
    <xf numFmtId="164" fontId="15" fillId="2" borderId="3" xfId="1" applyFont="1" applyFill="1" applyBorder="1"/>
    <xf numFmtId="0" fontId="5" fillId="3" borderId="20" xfId="0" applyFont="1" applyFill="1" applyBorder="1" applyAlignment="1">
      <alignment horizontal="center" wrapText="1"/>
    </xf>
    <xf numFmtId="164" fontId="15" fillId="2" borderId="2" xfId="1" applyFont="1" applyFill="1" applyBorder="1"/>
    <xf numFmtId="164" fontId="15" fillId="2" borderId="18" xfId="0" applyNumberFormat="1" applyFont="1" applyFill="1" applyBorder="1"/>
    <xf numFmtId="164" fontId="4" fillId="2" borderId="21" xfId="1" applyFont="1" applyFill="1" applyBorder="1"/>
    <xf numFmtId="164" fontId="4" fillId="2" borderId="15" xfId="1" applyFont="1" applyFill="1" applyBorder="1"/>
    <xf numFmtId="164" fontId="4" fillId="2" borderId="2" xfId="1" applyFont="1" applyFill="1" applyBorder="1"/>
    <xf numFmtId="0" fontId="0" fillId="2" borderId="22" xfId="0" applyFill="1" applyBorder="1" applyAlignment="1">
      <alignment horizontal="center"/>
    </xf>
    <xf numFmtId="0" fontId="0" fillId="2" borderId="23" xfId="0" applyFill="1" applyBorder="1" applyAlignment="1">
      <alignment horizontal="center"/>
    </xf>
    <xf numFmtId="0" fontId="4" fillId="2" borderId="24" xfId="0" applyFont="1" applyFill="1" applyBorder="1" applyAlignment="1">
      <alignment horizontal="center"/>
    </xf>
    <xf numFmtId="0" fontId="5" fillId="2" borderId="0" xfId="0" applyFont="1" applyFill="1" applyBorder="1"/>
    <xf numFmtId="0" fontId="2" fillId="3" borderId="14" xfId="0" applyFont="1" applyFill="1" applyBorder="1" applyAlignment="1">
      <alignment horizontal="center" vertical="center"/>
    </xf>
    <xf numFmtId="0" fontId="2" fillId="3" borderId="25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left"/>
    </xf>
    <xf numFmtId="0" fontId="13" fillId="2" borderId="0" xfId="0" applyFont="1" applyFill="1" applyAlignment="1">
      <alignment horizontal="left"/>
    </xf>
    <xf numFmtId="0" fontId="2" fillId="3" borderId="4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5" fillId="3" borderId="0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left" vertical="center"/>
    </xf>
    <xf numFmtId="0" fontId="4" fillId="2" borderId="11" xfId="0" applyFont="1" applyFill="1" applyBorder="1" applyAlignment="1">
      <alignment horizontal="left"/>
    </xf>
    <xf numFmtId="0" fontId="0" fillId="2" borderId="0" xfId="0" applyFill="1" applyAlignment="1">
      <alignment horizontal="left"/>
    </xf>
    <xf numFmtId="0" fontId="5" fillId="3" borderId="6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14" fillId="3" borderId="8" xfId="0" applyFont="1" applyFill="1" applyBorder="1" applyAlignment="1">
      <alignment horizontal="center" vertical="center" wrapText="1"/>
    </xf>
    <xf numFmtId="0" fontId="14" fillId="3" borderId="9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14" fillId="3" borderId="5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left" vertical="top" wrapText="1"/>
    </xf>
    <xf numFmtId="0" fontId="4" fillId="2" borderId="0" xfId="0" applyFont="1" applyFill="1" applyAlignment="1">
      <alignment horizontal="left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/>
    </xf>
    <xf numFmtId="0" fontId="5" fillId="3" borderId="7" xfId="0" applyFont="1" applyFill="1" applyBorder="1" applyAlignment="1">
      <alignment horizontal="center" vertical="center" wrapText="1"/>
    </xf>
    <xf numFmtId="0" fontId="14" fillId="3" borderId="19" xfId="0" applyFont="1" applyFill="1" applyBorder="1" applyAlignment="1">
      <alignment horizontal="center" vertical="center" wrapText="1"/>
    </xf>
    <xf numFmtId="0" fontId="14" fillId="3" borderId="4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center" vertical="center"/>
    </xf>
  </cellXfs>
  <cellStyles count="3">
    <cellStyle name="Hipervínculo" xfId="2" builtinId="8"/>
    <cellStyle name="Millares [0]" xfId="1" builtinId="6"/>
    <cellStyle name="Normal" xfId="0" builtinId="0"/>
  </cellStyles>
  <dxfs count="0"/>
  <tableStyles count="1" defaultTableStyle="TableStyleMedium2" defaultPivotStyle="PivotStyleLight16">
    <tableStyle name="Invisible" pivot="0" table="0" count="0" xr9:uid="{12CD9C0D-C226-4D06-9122-C986A7E500C2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3A872E-6272-40FE-B2C2-746173420F52}">
  <sheetPr>
    <tabColor theme="4"/>
  </sheetPr>
  <dimension ref="A2:N32"/>
  <sheetViews>
    <sheetView showGridLines="0" zoomScale="85" zoomScaleNormal="85" workbookViewId="0">
      <selection activeCell="C9" sqref="C9"/>
    </sheetView>
  </sheetViews>
  <sheetFormatPr baseColWidth="10" defaultColWidth="11.44140625" defaultRowHeight="14.4" x14ac:dyDescent="0.3"/>
  <cols>
    <col min="1" max="1" width="5.6640625" style="8" customWidth="1"/>
    <col min="2" max="2" width="13.44140625" customWidth="1"/>
    <col min="3" max="3" width="73" customWidth="1"/>
  </cols>
  <sheetData>
    <row r="2" spans="2:14" ht="15.6" x14ac:dyDescent="0.3">
      <c r="B2" s="1" t="s">
        <v>27</v>
      </c>
    </row>
    <row r="4" spans="2:14" x14ac:dyDescent="0.3">
      <c r="B4" s="10" t="s">
        <v>72</v>
      </c>
      <c r="C4" s="3"/>
      <c r="D4" s="3"/>
    </row>
    <row r="6" spans="2:14" x14ac:dyDescent="0.3">
      <c r="B6" s="4" t="s">
        <v>0</v>
      </c>
      <c r="C6" s="56" t="s">
        <v>93</v>
      </c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2:14" x14ac:dyDescent="0.3">
      <c r="B7" s="4" t="s">
        <v>1</v>
      </c>
      <c r="C7" s="56" t="s">
        <v>94</v>
      </c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</row>
    <row r="8" spans="2:14" x14ac:dyDescent="0.3">
      <c r="B8" s="4" t="s">
        <v>2</v>
      </c>
      <c r="C8" s="56" t="s">
        <v>95</v>
      </c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</row>
    <row r="9" spans="2:14" x14ac:dyDescent="0.3">
      <c r="B9" s="4"/>
      <c r="C9" s="5"/>
      <c r="D9" s="5"/>
      <c r="E9" s="5"/>
      <c r="F9" s="5"/>
      <c r="G9" s="5"/>
      <c r="H9" s="5"/>
      <c r="I9" s="5"/>
      <c r="J9" s="5"/>
      <c r="K9" s="5"/>
      <c r="L9" s="5"/>
      <c r="M9" s="5"/>
    </row>
    <row r="10" spans="2:14" x14ac:dyDescent="0.3">
      <c r="B10" s="2" t="s">
        <v>89</v>
      </c>
      <c r="C10" s="6"/>
      <c r="D10" s="6"/>
    </row>
    <row r="11" spans="2:14" x14ac:dyDescent="0.3">
      <c r="B11" s="7"/>
      <c r="C11" s="6"/>
      <c r="D11" s="6"/>
    </row>
    <row r="12" spans="2:14" x14ac:dyDescent="0.3">
      <c r="B12" s="4" t="s">
        <v>3</v>
      </c>
      <c r="C12" s="55" t="s">
        <v>80</v>
      </c>
      <c r="D12" s="55"/>
      <c r="E12" s="55"/>
      <c r="F12" s="55"/>
      <c r="G12" s="55"/>
      <c r="H12" s="55"/>
      <c r="I12" s="55"/>
      <c r="J12" s="55"/>
      <c r="K12" s="55"/>
      <c r="L12" s="55"/>
      <c r="M12" s="55"/>
    </row>
    <row r="13" spans="2:14" x14ac:dyDescent="0.3">
      <c r="B13" s="4" t="s">
        <v>4</v>
      </c>
      <c r="C13" s="55" t="s">
        <v>81</v>
      </c>
      <c r="D13" s="55"/>
      <c r="E13" s="55"/>
      <c r="F13" s="55"/>
      <c r="G13" s="55"/>
      <c r="H13" s="55"/>
      <c r="I13" s="55"/>
      <c r="J13" s="55"/>
      <c r="K13" s="55"/>
      <c r="L13" s="55"/>
      <c r="M13" s="55"/>
    </row>
    <row r="14" spans="2:14" x14ac:dyDescent="0.3">
      <c r="B14" s="4" t="s">
        <v>5</v>
      </c>
      <c r="C14" s="55" t="s">
        <v>82</v>
      </c>
      <c r="D14" s="55"/>
      <c r="E14" s="55"/>
      <c r="F14" s="55"/>
      <c r="G14" s="55"/>
      <c r="H14" s="55"/>
      <c r="I14" s="55"/>
      <c r="J14" s="55"/>
      <c r="K14" s="55"/>
      <c r="L14" s="55"/>
      <c r="M14" s="55"/>
    </row>
    <row r="15" spans="2:14" x14ac:dyDescent="0.3">
      <c r="B15" s="4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</row>
    <row r="16" spans="2:14" x14ac:dyDescent="0.3">
      <c r="B16" s="4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</row>
    <row r="17" spans="1:2" ht="13.95" customHeight="1" x14ac:dyDescent="0.3">
      <c r="B17" t="s">
        <v>91</v>
      </c>
    </row>
    <row r="18" spans="1:2" x14ac:dyDescent="0.3">
      <c r="B18" s="8" t="s">
        <v>92</v>
      </c>
    </row>
    <row r="32" spans="1:2" x14ac:dyDescent="0.3">
      <c r="A32" s="9"/>
    </row>
  </sheetData>
  <mergeCells count="6">
    <mergeCell ref="C14:M14"/>
    <mergeCell ref="C13:M13"/>
    <mergeCell ref="C12:M12"/>
    <mergeCell ref="C6:N6"/>
    <mergeCell ref="C7:N7"/>
    <mergeCell ref="C8:N8"/>
  </mergeCells>
  <hyperlinks>
    <hyperlink ref="B6" location="'Solicitudes y productos'!B5" display="Tabla 1" xr:uid="{F5C4E945-0895-4050-B83C-A746AA06B97C}"/>
    <hyperlink ref="B7" location="'Solicitudes y productos'!B35" display="Tabla 2" xr:uid="{C92E444A-4EE2-4AB0-9307-E0F7F0E0B0D4}"/>
    <hyperlink ref="B8" location="'Solicitudes y productos'!B65" display="Tabla 3" xr:uid="{55AE1E49-1545-46C4-9247-714604F73185}"/>
    <hyperlink ref="B12" location="Series!B5" display="Tabla 4" xr:uid="{7FA746EA-DB90-4A87-843E-EBBA637D07E1}"/>
    <hyperlink ref="B13" location="Series!B35" display="Tabla 5" xr:uid="{2F5674D8-9AEA-4623-B215-D6EDF1C941F3}"/>
    <hyperlink ref="B14" location="Series!B65" display="Tabla 5" xr:uid="{ED5F4788-1FB0-4A79-95A1-17F4C3AA01A9}"/>
  </hyperlink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77390D-9B8B-4EC3-B695-7FF9EBD5F70E}">
  <dimension ref="A2:Y115"/>
  <sheetViews>
    <sheetView topLeftCell="F10" zoomScale="80" zoomScaleNormal="80" workbookViewId="0">
      <selection activeCell="O12" sqref="O12:O30"/>
    </sheetView>
  </sheetViews>
  <sheetFormatPr baseColWidth="10" defaultColWidth="11.44140625" defaultRowHeight="14.4" x14ac:dyDescent="0.3"/>
  <cols>
    <col min="1" max="1" width="5.6640625" style="8" customWidth="1"/>
    <col min="2" max="2" width="28.6640625" style="8" customWidth="1"/>
    <col min="3" max="3" width="15.109375" style="8" bestFit="1" customWidth="1"/>
    <col min="4" max="4" width="18.5546875" style="8" bestFit="1" customWidth="1"/>
    <col min="5" max="5" width="20.77734375" style="8" customWidth="1"/>
    <col min="6" max="6" width="16.6640625" style="8" bestFit="1" customWidth="1"/>
    <col min="7" max="7" width="16.21875" style="8" customWidth="1"/>
    <col min="8" max="8" width="18.5546875" style="8" bestFit="1" customWidth="1"/>
    <col min="9" max="9" width="18.5546875" style="8" customWidth="1"/>
    <col min="10" max="10" width="21.6640625" style="8" customWidth="1"/>
    <col min="11" max="11" width="18.5546875" style="8" bestFit="1" customWidth="1"/>
    <col min="12" max="12" width="13.77734375" style="8" customWidth="1"/>
    <col min="13" max="13" width="21.88671875" style="8" customWidth="1"/>
    <col min="14" max="14" width="21.88671875" style="11" customWidth="1"/>
    <col min="15" max="15" width="19.33203125" style="11" bestFit="1" customWidth="1"/>
    <col min="16" max="16" width="18.44140625" style="8" customWidth="1"/>
    <col min="17" max="17" width="18.5546875" style="8" bestFit="1" customWidth="1"/>
    <col min="18" max="18" width="21" style="8" customWidth="1"/>
    <col min="19" max="19" width="16.6640625" style="8" bestFit="1" customWidth="1"/>
    <col min="20" max="20" width="16.77734375" style="8" customWidth="1"/>
    <col min="21" max="21" width="16.6640625" style="8" bestFit="1" customWidth="1"/>
    <col min="22" max="22" width="16.5546875" style="8" customWidth="1"/>
    <col min="23" max="23" width="16.6640625" style="8" bestFit="1" customWidth="1"/>
    <col min="24" max="24" width="17.33203125" style="11" customWidth="1"/>
    <col min="25" max="25" width="19.33203125" style="11" bestFit="1" customWidth="1"/>
    <col min="26" max="16384" width="11.44140625" style="8"/>
  </cols>
  <sheetData>
    <row r="2" spans="1:25" x14ac:dyDescent="0.3">
      <c r="B2" s="10" t="s">
        <v>73</v>
      </c>
    </row>
    <row r="3" spans="1:25" x14ac:dyDescent="0.3">
      <c r="B3" s="10"/>
    </row>
    <row r="4" spans="1:25" x14ac:dyDescent="0.3">
      <c r="B4" s="10"/>
    </row>
    <row r="5" spans="1:25" x14ac:dyDescent="0.3">
      <c r="B5" s="10" t="s">
        <v>0</v>
      </c>
    </row>
    <row r="6" spans="1:25" x14ac:dyDescent="0.3">
      <c r="B6" s="56" t="str">
        <f>+Indice!C6</f>
        <v>Solicitudes y estado de solicitudes de portabilidad vigentes al 31/08/2022*</v>
      </c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</row>
    <row r="7" spans="1:25" s="20" customFormat="1" x14ac:dyDescent="0.3">
      <c r="E7" s="20">
        <v>2</v>
      </c>
      <c r="F7" s="20">
        <v>3</v>
      </c>
      <c r="G7" s="20">
        <v>4</v>
      </c>
      <c r="H7" s="20">
        <v>5</v>
      </c>
      <c r="J7" s="20">
        <v>6</v>
      </c>
      <c r="K7" s="20">
        <v>7</v>
      </c>
      <c r="N7" s="20">
        <v>8</v>
      </c>
      <c r="O7" s="20">
        <v>9</v>
      </c>
      <c r="P7" s="20">
        <v>10</v>
      </c>
      <c r="Q7" s="20">
        <v>11</v>
      </c>
      <c r="R7" s="20">
        <v>12</v>
      </c>
      <c r="S7" s="20">
        <v>13</v>
      </c>
      <c r="T7" s="20">
        <v>14</v>
      </c>
      <c r="U7" s="20">
        <v>15</v>
      </c>
      <c r="V7" s="20">
        <v>16</v>
      </c>
      <c r="W7" s="20">
        <v>17</v>
      </c>
    </row>
    <row r="8" spans="1:25" x14ac:dyDescent="0.3">
      <c r="B8" s="67" t="s">
        <v>6</v>
      </c>
      <c r="C8" s="75" t="s">
        <v>7</v>
      </c>
      <c r="D8" s="76"/>
      <c r="E8" s="79" t="s">
        <v>28</v>
      </c>
      <c r="F8" s="80"/>
      <c r="G8" s="57" t="s">
        <v>29</v>
      </c>
      <c r="H8" s="58"/>
      <c r="I8" s="58"/>
      <c r="J8" s="58"/>
      <c r="K8" s="58"/>
      <c r="L8" s="58"/>
      <c r="M8" s="58" t="s">
        <v>30</v>
      </c>
      <c r="N8" s="82"/>
      <c r="O8" s="58" t="s">
        <v>31</v>
      </c>
      <c r="P8" s="82"/>
      <c r="Q8" s="57" t="s">
        <v>8</v>
      </c>
      <c r="R8" s="58"/>
      <c r="S8" s="58"/>
      <c r="T8" s="58"/>
      <c r="U8" s="58"/>
      <c r="V8" s="58"/>
      <c r="W8" s="58"/>
      <c r="X8" s="82"/>
      <c r="Y8" s="8"/>
    </row>
    <row r="9" spans="1:25" x14ac:dyDescent="0.3">
      <c r="B9" s="67"/>
      <c r="C9" s="77"/>
      <c r="D9" s="78"/>
      <c r="E9" s="79"/>
      <c r="F9" s="80"/>
      <c r="G9" s="83" t="s">
        <v>32</v>
      </c>
      <c r="H9" s="64"/>
      <c r="I9" s="64" t="s">
        <v>33</v>
      </c>
      <c r="J9" s="64"/>
      <c r="K9" s="84" t="s">
        <v>9</v>
      </c>
      <c r="L9" s="70"/>
      <c r="M9" s="64" t="s">
        <v>34</v>
      </c>
      <c r="N9" s="86"/>
      <c r="O9" s="64" t="s">
        <v>35</v>
      </c>
      <c r="P9" s="86"/>
      <c r="Q9" s="83" t="s">
        <v>36</v>
      </c>
      <c r="R9" s="64"/>
      <c r="S9" s="64" t="s">
        <v>37</v>
      </c>
      <c r="T9" s="64"/>
      <c r="U9" s="64" t="s">
        <v>38</v>
      </c>
      <c r="V9" s="64"/>
      <c r="W9" s="69" t="s">
        <v>9</v>
      </c>
      <c r="X9" s="70"/>
      <c r="Y9" s="8"/>
    </row>
    <row r="10" spans="1:25" ht="45" customHeight="1" x14ac:dyDescent="0.3">
      <c r="B10" s="67"/>
      <c r="C10" s="77"/>
      <c r="D10" s="78"/>
      <c r="E10" s="75"/>
      <c r="F10" s="81"/>
      <c r="G10" s="83"/>
      <c r="H10" s="64"/>
      <c r="I10" s="64"/>
      <c r="J10" s="64"/>
      <c r="K10" s="85"/>
      <c r="L10" s="72"/>
      <c r="M10" s="64"/>
      <c r="N10" s="86"/>
      <c r="O10" s="64"/>
      <c r="P10" s="86"/>
      <c r="Q10" s="83"/>
      <c r="R10" s="64"/>
      <c r="S10" s="64"/>
      <c r="T10" s="64"/>
      <c r="U10" s="64"/>
      <c r="V10" s="64"/>
      <c r="W10" s="71"/>
      <c r="X10" s="72"/>
      <c r="Y10" s="8"/>
    </row>
    <row r="11" spans="1:25" ht="39" customHeight="1" x14ac:dyDescent="0.3">
      <c r="B11" s="68"/>
      <c r="C11" s="43" t="s">
        <v>39</v>
      </c>
      <c r="D11" s="21" t="s">
        <v>40</v>
      </c>
      <c r="E11" s="21" t="s">
        <v>39</v>
      </c>
      <c r="F11" s="22" t="s">
        <v>40</v>
      </c>
      <c r="G11" s="21" t="s">
        <v>39</v>
      </c>
      <c r="H11" s="21" t="s">
        <v>40</v>
      </c>
      <c r="I11" s="21" t="s">
        <v>39</v>
      </c>
      <c r="J11" s="21" t="s">
        <v>40</v>
      </c>
      <c r="K11" s="43" t="s">
        <v>39</v>
      </c>
      <c r="L11" s="22" t="s">
        <v>40</v>
      </c>
      <c r="M11" s="21" t="s">
        <v>39</v>
      </c>
      <c r="N11" s="21" t="s">
        <v>40</v>
      </c>
      <c r="O11" s="21" t="s">
        <v>39</v>
      </c>
      <c r="P11" s="21" t="s">
        <v>40</v>
      </c>
      <c r="Q11" s="21" t="s">
        <v>39</v>
      </c>
      <c r="R11" s="21" t="s">
        <v>40</v>
      </c>
      <c r="S11" s="21" t="s">
        <v>39</v>
      </c>
      <c r="T11" s="21" t="s">
        <v>40</v>
      </c>
      <c r="U11" s="21" t="s">
        <v>39</v>
      </c>
      <c r="V11" s="21" t="s">
        <v>40</v>
      </c>
      <c r="W11" s="21" t="s">
        <v>39</v>
      </c>
      <c r="X11" s="22" t="s">
        <v>40</v>
      </c>
      <c r="Y11" s="8"/>
    </row>
    <row r="12" spans="1:25" x14ac:dyDescent="0.3">
      <c r="A12" s="23">
        <v>1</v>
      </c>
      <c r="B12" s="12" t="s">
        <v>10</v>
      </c>
      <c r="C12" s="46">
        <f t="shared" ref="C12:C27" si="0">E12+K12+M12+O12+W12</f>
        <v>2279</v>
      </c>
      <c r="D12" s="47">
        <f>F12+L12+N12+P12+X12</f>
        <v>0</v>
      </c>
      <c r="E12" s="15">
        <v>1833</v>
      </c>
      <c r="F12" s="14"/>
      <c r="G12" s="13">
        <v>353</v>
      </c>
      <c r="H12" s="13"/>
      <c r="I12" s="13"/>
      <c r="J12" s="13"/>
      <c r="K12" s="44">
        <f>+G12+I12</f>
        <v>353</v>
      </c>
      <c r="L12" s="42">
        <f>+H12+J12</f>
        <v>0</v>
      </c>
      <c r="M12" s="13">
        <v>5</v>
      </c>
      <c r="N12" s="24"/>
      <c r="O12" s="13">
        <v>2</v>
      </c>
      <c r="P12" s="24"/>
      <c r="Q12" s="15">
        <v>73</v>
      </c>
      <c r="R12" s="15"/>
      <c r="S12" s="15">
        <v>10</v>
      </c>
      <c r="T12" s="15"/>
      <c r="U12" s="15">
        <v>3</v>
      </c>
      <c r="V12" s="15"/>
      <c r="W12" s="40">
        <f>+Q12+S12+U12</f>
        <v>86</v>
      </c>
      <c r="X12" s="42">
        <f>+R12+T12+V12</f>
        <v>0</v>
      </c>
      <c r="Y12" s="8"/>
    </row>
    <row r="13" spans="1:25" x14ac:dyDescent="0.3">
      <c r="A13" s="23">
        <v>9</v>
      </c>
      <c r="B13" s="12" t="s">
        <v>11</v>
      </c>
      <c r="C13" s="48">
        <f t="shared" si="0"/>
        <v>222</v>
      </c>
      <c r="D13" s="41">
        <f t="shared" ref="D13:D30" si="1">F13+L13+N13+P13+X13</f>
        <v>0</v>
      </c>
      <c r="E13" s="15">
        <v>66</v>
      </c>
      <c r="F13" s="14"/>
      <c r="G13" s="13">
        <v>13</v>
      </c>
      <c r="H13" s="13"/>
      <c r="I13" s="13"/>
      <c r="J13" s="13"/>
      <c r="K13" s="44">
        <f t="shared" ref="K13:L30" si="2">+G13+I13</f>
        <v>13</v>
      </c>
      <c r="L13" s="42">
        <f t="shared" si="2"/>
        <v>0</v>
      </c>
      <c r="M13" s="13"/>
      <c r="N13" s="14"/>
      <c r="O13" s="13"/>
      <c r="P13" s="14"/>
      <c r="Q13" s="15">
        <v>132</v>
      </c>
      <c r="R13" s="15"/>
      <c r="S13" s="15"/>
      <c r="T13" s="15"/>
      <c r="U13" s="15">
        <v>11</v>
      </c>
      <c r="V13" s="15"/>
      <c r="W13" s="40">
        <f t="shared" ref="W13:X30" si="3">+Q13+S13+U13</f>
        <v>143</v>
      </c>
      <c r="X13" s="42">
        <f t="shared" si="3"/>
        <v>0</v>
      </c>
      <c r="Y13" s="8"/>
    </row>
    <row r="14" spans="1:25" x14ac:dyDescent="0.3">
      <c r="A14" s="23">
        <v>12</v>
      </c>
      <c r="B14" s="8" t="s">
        <v>12</v>
      </c>
      <c r="C14" s="48">
        <f t="shared" si="0"/>
        <v>1173</v>
      </c>
      <c r="D14" s="41">
        <f>F14+L14+N14+P14+X14</f>
        <v>64</v>
      </c>
      <c r="E14" s="15">
        <v>162</v>
      </c>
      <c r="F14" s="14">
        <v>2</v>
      </c>
      <c r="G14" s="13">
        <v>118</v>
      </c>
      <c r="H14" s="13">
        <v>1</v>
      </c>
      <c r="I14" s="13"/>
      <c r="J14" s="13"/>
      <c r="K14" s="44">
        <f t="shared" si="2"/>
        <v>118</v>
      </c>
      <c r="L14" s="42">
        <f t="shared" si="2"/>
        <v>1</v>
      </c>
      <c r="M14" s="13">
        <v>8</v>
      </c>
      <c r="N14" s="14">
        <v>1</v>
      </c>
      <c r="O14" s="13"/>
      <c r="P14" s="14"/>
      <c r="Q14" s="15">
        <v>703</v>
      </c>
      <c r="R14" s="15">
        <v>22</v>
      </c>
      <c r="S14" s="15">
        <v>130</v>
      </c>
      <c r="T14" s="15">
        <v>4</v>
      </c>
      <c r="U14" s="15">
        <v>52</v>
      </c>
      <c r="V14" s="15">
        <v>34</v>
      </c>
      <c r="W14" s="40">
        <f t="shared" si="3"/>
        <v>885</v>
      </c>
      <c r="X14" s="42">
        <f t="shared" si="3"/>
        <v>60</v>
      </c>
      <c r="Y14" s="8"/>
    </row>
    <row r="15" spans="1:25" x14ac:dyDescent="0.3">
      <c r="A15" s="23">
        <v>14</v>
      </c>
      <c r="B15" s="12" t="s">
        <v>13</v>
      </c>
      <c r="C15" s="48">
        <f t="shared" si="0"/>
        <v>2712</v>
      </c>
      <c r="D15" s="41">
        <f t="shared" si="1"/>
        <v>0</v>
      </c>
      <c r="E15" s="15">
        <v>1907</v>
      </c>
      <c r="F15" s="14"/>
      <c r="G15" s="13">
        <v>56</v>
      </c>
      <c r="H15" s="13"/>
      <c r="I15" s="13"/>
      <c r="J15" s="13"/>
      <c r="K15" s="44">
        <f t="shared" si="2"/>
        <v>56</v>
      </c>
      <c r="L15" s="42">
        <f t="shared" si="2"/>
        <v>0</v>
      </c>
      <c r="M15" s="13"/>
      <c r="N15" s="14"/>
      <c r="O15" s="13">
        <v>1</v>
      </c>
      <c r="P15" s="14"/>
      <c r="Q15" s="15">
        <v>264</v>
      </c>
      <c r="R15" s="15"/>
      <c r="S15" s="15">
        <v>3</v>
      </c>
      <c r="T15" s="15"/>
      <c r="U15" s="15">
        <v>481</v>
      </c>
      <c r="V15" s="15"/>
      <c r="W15" s="40">
        <f t="shared" si="3"/>
        <v>748</v>
      </c>
      <c r="X15" s="42">
        <f t="shared" si="3"/>
        <v>0</v>
      </c>
      <c r="Y15" s="8"/>
    </row>
    <row r="16" spans="1:25" x14ac:dyDescent="0.3">
      <c r="A16" s="23">
        <v>16</v>
      </c>
      <c r="B16" s="8" t="s">
        <v>14</v>
      </c>
      <c r="C16" s="48">
        <f t="shared" si="0"/>
        <v>401</v>
      </c>
      <c r="D16" s="41">
        <f t="shared" si="1"/>
        <v>0</v>
      </c>
      <c r="E16" s="15">
        <v>258</v>
      </c>
      <c r="F16" s="14"/>
      <c r="G16" s="13">
        <v>7</v>
      </c>
      <c r="H16" s="13"/>
      <c r="I16" s="13">
        <v>2</v>
      </c>
      <c r="J16" s="13"/>
      <c r="K16" s="44">
        <f t="shared" si="2"/>
        <v>9</v>
      </c>
      <c r="L16" s="42">
        <f t="shared" si="2"/>
        <v>0</v>
      </c>
      <c r="M16" s="13">
        <v>1</v>
      </c>
      <c r="N16" s="14"/>
      <c r="O16" s="13">
        <v>1</v>
      </c>
      <c r="P16" s="14"/>
      <c r="Q16" s="15">
        <v>101</v>
      </c>
      <c r="R16" s="15"/>
      <c r="S16" s="15">
        <v>1</v>
      </c>
      <c r="T16" s="15"/>
      <c r="U16" s="15">
        <v>30</v>
      </c>
      <c r="V16" s="15"/>
      <c r="W16" s="40">
        <f t="shared" si="3"/>
        <v>132</v>
      </c>
      <c r="X16" s="42">
        <f t="shared" si="3"/>
        <v>0</v>
      </c>
      <c r="Y16" s="8"/>
    </row>
    <row r="17" spans="1:25" x14ac:dyDescent="0.3">
      <c r="A17" s="23">
        <v>28</v>
      </c>
      <c r="B17" s="8" t="s">
        <v>15</v>
      </c>
      <c r="C17" s="48">
        <f t="shared" si="0"/>
        <v>70</v>
      </c>
      <c r="D17" s="41">
        <f t="shared" si="1"/>
        <v>1</v>
      </c>
      <c r="E17" s="15">
        <v>32</v>
      </c>
      <c r="F17" s="14"/>
      <c r="G17" s="13">
        <v>1</v>
      </c>
      <c r="H17" s="13"/>
      <c r="I17" s="13"/>
      <c r="J17" s="13"/>
      <c r="K17" s="44">
        <f t="shared" si="2"/>
        <v>1</v>
      </c>
      <c r="L17" s="42">
        <f t="shared" si="2"/>
        <v>0</v>
      </c>
      <c r="M17" s="13"/>
      <c r="N17" s="14">
        <v>1</v>
      </c>
      <c r="O17" s="13"/>
      <c r="P17" s="14"/>
      <c r="Q17" s="15">
        <v>37</v>
      </c>
      <c r="R17" s="15"/>
      <c r="S17" s="15"/>
      <c r="T17" s="15"/>
      <c r="U17" s="15"/>
      <c r="V17" s="15"/>
      <c r="W17" s="40">
        <f t="shared" si="3"/>
        <v>37</v>
      </c>
      <c r="X17" s="42">
        <f t="shared" si="3"/>
        <v>0</v>
      </c>
      <c r="Y17" s="8"/>
    </row>
    <row r="18" spans="1:25" x14ac:dyDescent="0.3">
      <c r="A18" s="23">
        <v>37</v>
      </c>
      <c r="B18" s="8" t="s">
        <v>16</v>
      </c>
      <c r="C18" s="48">
        <f t="shared" si="0"/>
        <v>478</v>
      </c>
      <c r="D18" s="41">
        <f t="shared" si="1"/>
        <v>0</v>
      </c>
      <c r="E18" s="15">
        <v>151</v>
      </c>
      <c r="F18" s="14"/>
      <c r="G18" s="13"/>
      <c r="H18" s="13"/>
      <c r="I18" s="13"/>
      <c r="J18" s="13"/>
      <c r="K18" s="44">
        <f t="shared" si="2"/>
        <v>0</v>
      </c>
      <c r="L18" s="42">
        <f t="shared" si="2"/>
        <v>0</v>
      </c>
      <c r="M18" s="13"/>
      <c r="N18" s="14"/>
      <c r="O18" s="13">
        <v>1</v>
      </c>
      <c r="P18" s="14"/>
      <c r="Q18" s="15">
        <v>127</v>
      </c>
      <c r="R18" s="15"/>
      <c r="S18" s="15"/>
      <c r="T18" s="15"/>
      <c r="U18" s="15">
        <v>199</v>
      </c>
      <c r="V18" s="15"/>
      <c r="W18" s="40">
        <f t="shared" si="3"/>
        <v>326</v>
      </c>
      <c r="X18" s="42">
        <f t="shared" si="3"/>
        <v>0</v>
      </c>
      <c r="Y18" s="8"/>
    </row>
    <row r="19" spans="1:25" x14ac:dyDescent="0.3">
      <c r="A19" s="23">
        <v>39</v>
      </c>
      <c r="B19" s="8" t="s">
        <v>17</v>
      </c>
      <c r="C19" s="48">
        <f t="shared" si="0"/>
        <v>36</v>
      </c>
      <c r="D19" s="41">
        <f t="shared" si="1"/>
        <v>0</v>
      </c>
      <c r="E19" s="15">
        <v>6</v>
      </c>
      <c r="F19" s="14"/>
      <c r="G19" s="13">
        <v>7</v>
      </c>
      <c r="H19" s="13"/>
      <c r="I19" s="13"/>
      <c r="J19" s="13"/>
      <c r="K19" s="44">
        <f t="shared" si="2"/>
        <v>7</v>
      </c>
      <c r="L19" s="42">
        <f t="shared" si="2"/>
        <v>0</v>
      </c>
      <c r="M19" s="13">
        <v>3</v>
      </c>
      <c r="N19" s="14"/>
      <c r="O19" s="13"/>
      <c r="P19" s="14"/>
      <c r="Q19" s="15">
        <v>20</v>
      </c>
      <c r="R19" s="15"/>
      <c r="S19" s="15"/>
      <c r="T19" s="15"/>
      <c r="U19" s="15"/>
      <c r="V19" s="15"/>
      <c r="W19" s="40">
        <f t="shared" si="3"/>
        <v>20</v>
      </c>
      <c r="X19" s="42">
        <f t="shared" si="3"/>
        <v>0</v>
      </c>
      <c r="Y19" s="8"/>
    </row>
    <row r="20" spans="1:25" x14ac:dyDescent="0.3">
      <c r="A20" s="23">
        <v>49</v>
      </c>
      <c r="B20" s="8" t="s">
        <v>18</v>
      </c>
      <c r="C20" s="48">
        <f t="shared" si="0"/>
        <v>328</v>
      </c>
      <c r="D20" s="41">
        <f t="shared" si="1"/>
        <v>4</v>
      </c>
      <c r="E20" s="15">
        <v>290</v>
      </c>
      <c r="F20" s="14">
        <v>4</v>
      </c>
      <c r="G20" s="13">
        <v>38</v>
      </c>
      <c r="H20" s="13"/>
      <c r="I20" s="13"/>
      <c r="J20" s="13"/>
      <c r="K20" s="44">
        <f t="shared" si="2"/>
        <v>38</v>
      </c>
      <c r="L20" s="42">
        <f t="shared" si="2"/>
        <v>0</v>
      </c>
      <c r="M20" s="13"/>
      <c r="N20" s="14"/>
      <c r="O20" s="13"/>
      <c r="P20" s="14"/>
      <c r="Q20" s="15"/>
      <c r="R20" s="15"/>
      <c r="S20" s="15"/>
      <c r="T20" s="15"/>
      <c r="U20" s="15"/>
      <c r="V20" s="15"/>
      <c r="W20" s="40">
        <f t="shared" si="3"/>
        <v>0</v>
      </c>
      <c r="X20" s="42">
        <f t="shared" si="3"/>
        <v>0</v>
      </c>
      <c r="Y20" s="8"/>
    </row>
    <row r="21" spans="1:25" x14ac:dyDescent="0.3">
      <c r="A21" s="23">
        <v>51</v>
      </c>
      <c r="B21" s="8" t="s">
        <v>19</v>
      </c>
      <c r="C21" s="48">
        <f t="shared" si="0"/>
        <v>3428</v>
      </c>
      <c r="D21" s="41">
        <f t="shared" si="1"/>
        <v>0</v>
      </c>
      <c r="E21" s="15">
        <v>619</v>
      </c>
      <c r="F21" s="14"/>
      <c r="G21" s="13">
        <v>71</v>
      </c>
      <c r="H21" s="13"/>
      <c r="I21" s="13"/>
      <c r="J21" s="13"/>
      <c r="K21" s="44">
        <f t="shared" si="2"/>
        <v>71</v>
      </c>
      <c r="L21" s="42">
        <f t="shared" si="2"/>
        <v>0</v>
      </c>
      <c r="M21" s="13"/>
      <c r="N21" s="14"/>
      <c r="O21" s="13"/>
      <c r="P21" s="14"/>
      <c r="Q21" s="15">
        <v>2295</v>
      </c>
      <c r="R21" s="15"/>
      <c r="S21" s="15"/>
      <c r="T21" s="15"/>
      <c r="U21" s="15">
        <v>443</v>
      </c>
      <c r="V21" s="15"/>
      <c r="W21" s="40">
        <f t="shared" si="3"/>
        <v>2738</v>
      </c>
      <c r="X21" s="42">
        <f t="shared" si="3"/>
        <v>0</v>
      </c>
      <c r="Y21" s="8"/>
    </row>
    <row r="22" spans="1:25" x14ac:dyDescent="0.3">
      <c r="A22" s="23">
        <v>53</v>
      </c>
      <c r="B22" s="8" t="s">
        <v>41</v>
      </c>
      <c r="C22" s="48">
        <f t="shared" si="0"/>
        <v>109</v>
      </c>
      <c r="D22" s="41">
        <f t="shared" si="1"/>
        <v>0</v>
      </c>
      <c r="E22" s="15">
        <v>11</v>
      </c>
      <c r="F22" s="14"/>
      <c r="G22" s="13"/>
      <c r="H22" s="13"/>
      <c r="I22" s="13"/>
      <c r="J22" s="13"/>
      <c r="K22" s="44">
        <f t="shared" si="2"/>
        <v>0</v>
      </c>
      <c r="L22" s="42">
        <f t="shared" si="2"/>
        <v>0</v>
      </c>
      <c r="M22" s="13">
        <v>18</v>
      </c>
      <c r="N22" s="14"/>
      <c r="O22" s="13"/>
      <c r="P22" s="14"/>
      <c r="Q22" s="15">
        <v>22</v>
      </c>
      <c r="R22" s="15"/>
      <c r="S22" s="15">
        <v>58</v>
      </c>
      <c r="T22" s="15"/>
      <c r="U22" s="15"/>
      <c r="V22" s="15"/>
      <c r="W22" s="40">
        <f t="shared" si="3"/>
        <v>80</v>
      </c>
      <c r="X22" s="42">
        <f t="shared" si="3"/>
        <v>0</v>
      </c>
      <c r="Y22" s="8"/>
    </row>
    <row r="23" spans="1:25" x14ac:dyDescent="0.3">
      <c r="A23" s="23">
        <v>55</v>
      </c>
      <c r="B23" s="8" t="s">
        <v>20</v>
      </c>
      <c r="C23" s="48">
        <f t="shared" si="0"/>
        <v>1808</v>
      </c>
      <c r="D23" s="41">
        <f t="shared" si="1"/>
        <v>0</v>
      </c>
      <c r="E23" s="15">
        <v>365</v>
      </c>
      <c r="F23" s="14"/>
      <c r="G23" s="13">
        <v>167</v>
      </c>
      <c r="H23" s="13"/>
      <c r="I23" s="13">
        <v>9</v>
      </c>
      <c r="J23" s="13"/>
      <c r="K23" s="44">
        <f t="shared" si="2"/>
        <v>176</v>
      </c>
      <c r="L23" s="42">
        <f t="shared" si="2"/>
        <v>0</v>
      </c>
      <c r="M23" s="13">
        <v>61</v>
      </c>
      <c r="N23" s="14"/>
      <c r="O23" s="13">
        <v>29</v>
      </c>
      <c r="P23" s="14"/>
      <c r="Q23" s="15">
        <v>210</v>
      </c>
      <c r="R23" s="15"/>
      <c r="S23" s="15">
        <v>94</v>
      </c>
      <c r="T23" s="15"/>
      <c r="U23" s="15">
        <v>873</v>
      </c>
      <c r="V23" s="15"/>
      <c r="W23" s="40">
        <f t="shared" si="3"/>
        <v>1177</v>
      </c>
      <c r="X23" s="42">
        <f t="shared" si="3"/>
        <v>0</v>
      </c>
      <c r="Y23" s="8"/>
    </row>
    <row r="24" spans="1:25" x14ac:dyDescent="0.3">
      <c r="A24" s="23">
        <v>671</v>
      </c>
      <c r="B24" s="8" t="s">
        <v>42</v>
      </c>
      <c r="C24" s="48">
        <f t="shared" si="0"/>
        <v>0</v>
      </c>
      <c r="D24" s="41">
        <f t="shared" si="1"/>
        <v>0</v>
      </c>
      <c r="E24" s="15"/>
      <c r="F24" s="14"/>
      <c r="G24" s="13"/>
      <c r="H24" s="13"/>
      <c r="I24" s="13"/>
      <c r="J24" s="13"/>
      <c r="K24" s="44">
        <f t="shared" si="2"/>
        <v>0</v>
      </c>
      <c r="L24" s="42">
        <f t="shared" si="2"/>
        <v>0</v>
      </c>
      <c r="M24" s="13"/>
      <c r="N24" s="14"/>
      <c r="O24" s="13"/>
      <c r="P24" s="14"/>
      <c r="Q24" s="15"/>
      <c r="R24" s="15"/>
      <c r="S24" s="15"/>
      <c r="T24" s="15"/>
      <c r="U24" s="15"/>
      <c r="V24" s="15"/>
      <c r="W24" s="40">
        <f t="shared" si="3"/>
        <v>0</v>
      </c>
      <c r="X24" s="42">
        <f t="shared" si="3"/>
        <v>0</v>
      </c>
      <c r="Y24" s="8"/>
    </row>
    <row r="25" spans="1:25" x14ac:dyDescent="0.3">
      <c r="A25" s="23">
        <v>672</v>
      </c>
      <c r="B25" s="8" t="s">
        <v>43</v>
      </c>
      <c r="C25" s="48">
        <f t="shared" si="0"/>
        <v>3290</v>
      </c>
      <c r="D25" s="41">
        <f t="shared" si="1"/>
        <v>0</v>
      </c>
      <c r="E25" s="15">
        <v>3290</v>
      </c>
      <c r="F25" s="14"/>
      <c r="G25" s="13"/>
      <c r="H25" s="13"/>
      <c r="I25" s="13"/>
      <c r="J25" s="13"/>
      <c r="K25" s="44">
        <f t="shared" si="2"/>
        <v>0</v>
      </c>
      <c r="L25" s="42">
        <f t="shared" si="2"/>
        <v>0</v>
      </c>
      <c r="M25" s="13"/>
      <c r="N25" s="14"/>
      <c r="O25" s="13"/>
      <c r="P25" s="14"/>
      <c r="Q25" s="15"/>
      <c r="R25" s="15"/>
      <c r="S25" s="15"/>
      <c r="T25" s="15"/>
      <c r="U25" s="15"/>
      <c r="V25" s="15"/>
      <c r="W25" s="40">
        <f t="shared" si="3"/>
        <v>0</v>
      </c>
      <c r="X25" s="42">
        <f t="shared" si="3"/>
        <v>0</v>
      </c>
      <c r="Y25" s="8"/>
    </row>
    <row r="26" spans="1:25" x14ac:dyDescent="0.3">
      <c r="A26" s="23">
        <v>673</v>
      </c>
      <c r="B26" s="8" t="s">
        <v>44</v>
      </c>
      <c r="C26" s="48">
        <f t="shared" si="0"/>
        <v>30</v>
      </c>
      <c r="D26" s="41">
        <f t="shared" si="1"/>
        <v>0</v>
      </c>
      <c r="E26" s="15"/>
      <c r="F26" s="14"/>
      <c r="G26" s="13">
        <v>9</v>
      </c>
      <c r="H26" s="13"/>
      <c r="I26" s="13"/>
      <c r="J26" s="13"/>
      <c r="K26" s="44">
        <f t="shared" si="2"/>
        <v>9</v>
      </c>
      <c r="L26" s="42">
        <f t="shared" si="2"/>
        <v>0</v>
      </c>
      <c r="M26" s="13"/>
      <c r="N26" s="14"/>
      <c r="O26" s="13"/>
      <c r="P26" s="14"/>
      <c r="Q26" s="15">
        <v>21</v>
      </c>
      <c r="R26" s="15"/>
      <c r="S26" s="15"/>
      <c r="T26" s="15"/>
      <c r="U26" s="15"/>
      <c r="V26" s="15"/>
      <c r="W26" s="40">
        <f t="shared" si="3"/>
        <v>21</v>
      </c>
      <c r="X26" s="42">
        <f t="shared" si="3"/>
        <v>0</v>
      </c>
      <c r="Y26" s="8"/>
    </row>
    <row r="27" spans="1:25" x14ac:dyDescent="0.3">
      <c r="A27" s="23">
        <v>674</v>
      </c>
      <c r="B27" s="8" t="s">
        <v>45</v>
      </c>
      <c r="C27" s="48">
        <f t="shared" si="0"/>
        <v>0</v>
      </c>
      <c r="D27" s="41">
        <f t="shared" si="1"/>
        <v>0</v>
      </c>
      <c r="E27" s="15"/>
      <c r="F27" s="14"/>
      <c r="G27" s="13"/>
      <c r="H27" s="13"/>
      <c r="I27" s="13"/>
      <c r="J27" s="13"/>
      <c r="K27" s="44">
        <f t="shared" si="2"/>
        <v>0</v>
      </c>
      <c r="L27" s="42">
        <f t="shared" si="2"/>
        <v>0</v>
      </c>
      <c r="M27" s="13"/>
      <c r="N27" s="14"/>
      <c r="O27" s="13"/>
      <c r="P27" s="14"/>
      <c r="Q27" s="15"/>
      <c r="R27" s="15"/>
      <c r="S27" s="15"/>
      <c r="T27" s="15"/>
      <c r="U27" s="15"/>
      <c r="V27" s="15"/>
      <c r="W27" s="40">
        <f t="shared" si="3"/>
        <v>0</v>
      </c>
      <c r="X27" s="42">
        <f t="shared" si="3"/>
        <v>0</v>
      </c>
      <c r="Y27" s="8"/>
    </row>
    <row r="28" spans="1:25" x14ac:dyDescent="0.3">
      <c r="A28" s="23">
        <v>675</v>
      </c>
      <c r="B28" s="8" t="s">
        <v>46</v>
      </c>
      <c r="C28" s="48">
        <f t="shared" ref="C28:C30" si="4">E28+K28+M28+O28+W28</f>
        <v>10</v>
      </c>
      <c r="D28" s="41">
        <f t="shared" si="1"/>
        <v>0</v>
      </c>
      <c r="E28" s="15"/>
      <c r="F28" s="14"/>
      <c r="G28" s="13">
        <v>3</v>
      </c>
      <c r="H28" s="13"/>
      <c r="I28" s="13"/>
      <c r="J28" s="13"/>
      <c r="K28" s="44">
        <f t="shared" si="2"/>
        <v>3</v>
      </c>
      <c r="L28" s="42">
        <f t="shared" si="2"/>
        <v>0</v>
      </c>
      <c r="M28" s="13"/>
      <c r="N28" s="14"/>
      <c r="O28" s="13">
        <v>1</v>
      </c>
      <c r="P28" s="14"/>
      <c r="Q28" s="15">
        <v>6</v>
      </c>
      <c r="R28" s="15"/>
      <c r="S28" s="15"/>
      <c r="T28" s="15"/>
      <c r="U28" s="15"/>
      <c r="V28" s="15"/>
      <c r="W28" s="40">
        <f t="shared" si="3"/>
        <v>6</v>
      </c>
      <c r="X28" s="42">
        <f t="shared" si="3"/>
        <v>0</v>
      </c>
      <c r="Y28" s="8"/>
    </row>
    <row r="29" spans="1:25" x14ac:dyDescent="0.3">
      <c r="A29" s="23">
        <v>676</v>
      </c>
      <c r="B29" s="8" t="s">
        <v>47</v>
      </c>
      <c r="C29" s="48">
        <f t="shared" si="4"/>
        <v>15</v>
      </c>
      <c r="D29" s="41">
        <f t="shared" si="1"/>
        <v>28</v>
      </c>
      <c r="E29" s="15"/>
      <c r="F29" s="14"/>
      <c r="G29" s="13"/>
      <c r="H29" s="13"/>
      <c r="I29" s="13"/>
      <c r="J29" s="13"/>
      <c r="K29" s="44">
        <f t="shared" si="2"/>
        <v>0</v>
      </c>
      <c r="L29" s="42">
        <f t="shared" si="2"/>
        <v>0</v>
      </c>
      <c r="M29" s="13">
        <v>5</v>
      </c>
      <c r="N29" s="14"/>
      <c r="O29" s="13">
        <v>1</v>
      </c>
      <c r="P29" s="14">
        <v>28</v>
      </c>
      <c r="Q29" s="15"/>
      <c r="R29" s="15"/>
      <c r="S29" s="15">
        <v>9</v>
      </c>
      <c r="T29" s="15"/>
      <c r="U29" s="15"/>
      <c r="V29" s="15"/>
      <c r="W29" s="40">
        <f t="shared" si="3"/>
        <v>9</v>
      </c>
      <c r="X29" s="42">
        <f t="shared" si="3"/>
        <v>0</v>
      </c>
      <c r="Y29" s="8"/>
    </row>
    <row r="30" spans="1:25" x14ac:dyDescent="0.3">
      <c r="A30" s="23">
        <v>677</v>
      </c>
      <c r="B30" s="16" t="s">
        <v>48</v>
      </c>
      <c r="C30" s="48">
        <f t="shared" si="4"/>
        <v>1</v>
      </c>
      <c r="D30" s="41">
        <f t="shared" si="1"/>
        <v>0</v>
      </c>
      <c r="E30" s="15"/>
      <c r="F30" s="14"/>
      <c r="G30" s="13"/>
      <c r="H30" s="13"/>
      <c r="I30" s="13"/>
      <c r="J30" s="13"/>
      <c r="K30" s="44">
        <f t="shared" si="2"/>
        <v>0</v>
      </c>
      <c r="L30" s="42">
        <f t="shared" si="2"/>
        <v>0</v>
      </c>
      <c r="M30" s="13"/>
      <c r="N30" s="14"/>
      <c r="O30" s="13"/>
      <c r="P30" s="14"/>
      <c r="Q30" s="15"/>
      <c r="R30" s="15"/>
      <c r="S30" s="15">
        <v>1</v>
      </c>
      <c r="T30" s="15"/>
      <c r="U30" s="15"/>
      <c r="V30" s="15"/>
      <c r="W30" s="40">
        <f t="shared" si="3"/>
        <v>1</v>
      </c>
      <c r="X30" s="42">
        <f t="shared" si="3"/>
        <v>0</v>
      </c>
      <c r="Y30" s="8"/>
    </row>
    <row r="31" spans="1:25" x14ac:dyDescent="0.3">
      <c r="A31" s="23"/>
      <c r="B31" s="17" t="s">
        <v>9</v>
      </c>
      <c r="C31" s="27">
        <f>SUM(C12:C30)</f>
        <v>16390</v>
      </c>
      <c r="D31" s="26">
        <f>SUM(D12:D30)</f>
        <v>97</v>
      </c>
      <c r="E31" s="25">
        <f t="shared" ref="E31:X31" si="5">SUM(E12:E30)</f>
        <v>8990</v>
      </c>
      <c r="F31" s="26">
        <f t="shared" si="5"/>
        <v>6</v>
      </c>
      <c r="G31" s="27">
        <f t="shared" si="5"/>
        <v>843</v>
      </c>
      <c r="H31" s="25">
        <f t="shared" si="5"/>
        <v>1</v>
      </c>
      <c r="I31" s="25">
        <f t="shared" si="5"/>
        <v>11</v>
      </c>
      <c r="J31" s="25">
        <f t="shared" si="5"/>
        <v>0</v>
      </c>
      <c r="K31" s="45">
        <f t="shared" si="5"/>
        <v>854</v>
      </c>
      <c r="L31" s="29">
        <f t="shared" si="5"/>
        <v>1</v>
      </c>
      <c r="M31" s="28">
        <f t="shared" si="5"/>
        <v>101</v>
      </c>
      <c r="N31" s="29">
        <f t="shared" si="5"/>
        <v>2</v>
      </c>
      <c r="O31" s="25">
        <f t="shared" si="5"/>
        <v>36</v>
      </c>
      <c r="P31" s="26">
        <f t="shared" si="5"/>
        <v>28</v>
      </c>
      <c r="Q31" s="25">
        <f t="shared" si="5"/>
        <v>4011</v>
      </c>
      <c r="R31" s="25">
        <f t="shared" si="5"/>
        <v>22</v>
      </c>
      <c r="S31" s="25">
        <f t="shared" si="5"/>
        <v>306</v>
      </c>
      <c r="T31" s="25">
        <f t="shared" si="5"/>
        <v>4</v>
      </c>
      <c r="U31" s="25">
        <f t="shared" si="5"/>
        <v>2092</v>
      </c>
      <c r="V31" s="25">
        <f t="shared" si="5"/>
        <v>34</v>
      </c>
      <c r="W31" s="28">
        <f t="shared" si="5"/>
        <v>6409</v>
      </c>
      <c r="X31" s="29">
        <f t="shared" si="5"/>
        <v>60</v>
      </c>
      <c r="Y31" s="8"/>
    </row>
    <row r="32" spans="1:25" x14ac:dyDescent="0.3">
      <c r="B32" s="10"/>
      <c r="M32" s="11"/>
      <c r="O32" s="8"/>
      <c r="W32" s="11"/>
      <c r="Y32" s="8"/>
    </row>
    <row r="33" spans="1:25" x14ac:dyDescent="0.3">
      <c r="B33" s="10"/>
    </row>
    <row r="34" spans="1:25" x14ac:dyDescent="0.3">
      <c r="B34" s="10"/>
    </row>
    <row r="35" spans="1:25" x14ac:dyDescent="0.3">
      <c r="B35" s="10" t="s">
        <v>1</v>
      </c>
    </row>
    <row r="36" spans="1:25" x14ac:dyDescent="0.3">
      <c r="B36" s="56" t="str">
        <f>+Indice!C7</f>
        <v>Productos contratados asociados a solicitudes de portabilidad financieras durante Agosto 2022*</v>
      </c>
      <c r="C36" s="56"/>
      <c r="D36" s="56"/>
      <c r="E36" s="56"/>
      <c r="F36" s="56"/>
      <c r="G36" s="56"/>
      <c r="H36" s="56"/>
      <c r="I36" s="56"/>
      <c r="J36" s="56"/>
      <c r="K36" s="56"/>
      <c r="L36" s="56"/>
      <c r="M36" s="56"/>
    </row>
    <row r="37" spans="1:25" s="20" customFormat="1" ht="14.4" customHeight="1" x14ac:dyDescent="0.3">
      <c r="D37" s="20">
        <v>2</v>
      </c>
      <c r="E37" s="20">
        <v>3</v>
      </c>
      <c r="F37" s="20">
        <v>4</v>
      </c>
      <c r="G37" s="20">
        <v>5</v>
      </c>
      <c r="H37" s="20">
        <v>6</v>
      </c>
      <c r="I37" s="20">
        <v>7</v>
      </c>
      <c r="J37" s="20">
        <v>8</v>
      </c>
      <c r="K37" s="20">
        <v>9</v>
      </c>
      <c r="L37" s="20">
        <v>10</v>
      </c>
      <c r="M37" s="20">
        <v>11</v>
      </c>
      <c r="N37" s="20">
        <v>12</v>
      </c>
      <c r="O37" s="20">
        <v>13</v>
      </c>
    </row>
    <row r="38" spans="1:25" ht="14.4" customHeight="1" x14ac:dyDescent="0.3">
      <c r="B38" s="67" t="s">
        <v>6</v>
      </c>
      <c r="C38" s="67" t="s">
        <v>68</v>
      </c>
      <c r="D38" s="59" t="s">
        <v>57</v>
      </c>
      <c r="E38" s="59" t="s">
        <v>58</v>
      </c>
      <c r="F38" s="59" t="s">
        <v>59</v>
      </c>
      <c r="G38" s="59" t="s">
        <v>60</v>
      </c>
      <c r="H38" s="59" t="s">
        <v>61</v>
      </c>
      <c r="I38" s="59" t="s">
        <v>62</v>
      </c>
      <c r="J38" s="59" t="s">
        <v>63</v>
      </c>
      <c r="K38" s="59" t="s">
        <v>64</v>
      </c>
      <c r="L38" s="59" t="s">
        <v>65</v>
      </c>
      <c r="M38" s="59" t="s">
        <v>66</v>
      </c>
      <c r="N38" s="65" t="s">
        <v>67</v>
      </c>
      <c r="O38" s="8"/>
      <c r="X38" s="8"/>
      <c r="Y38" s="8"/>
    </row>
    <row r="39" spans="1:25" ht="14.4" customHeight="1" x14ac:dyDescent="0.3">
      <c r="B39" s="67"/>
      <c r="C39" s="67"/>
      <c r="D39" s="59"/>
      <c r="E39" s="59"/>
      <c r="F39" s="59"/>
      <c r="G39" s="59"/>
      <c r="H39" s="59"/>
      <c r="I39" s="59"/>
      <c r="J39" s="59"/>
      <c r="K39" s="59"/>
      <c r="L39" s="59"/>
      <c r="M39" s="59"/>
      <c r="N39" s="65"/>
      <c r="O39" s="8"/>
      <c r="X39" s="8"/>
      <c r="Y39" s="8"/>
    </row>
    <row r="40" spans="1:25" ht="45" customHeight="1" x14ac:dyDescent="0.3">
      <c r="B40" s="67"/>
      <c r="C40" s="67"/>
      <c r="D40" s="59"/>
      <c r="E40" s="59"/>
      <c r="F40" s="59"/>
      <c r="G40" s="59"/>
      <c r="H40" s="59"/>
      <c r="I40" s="59"/>
      <c r="J40" s="59"/>
      <c r="K40" s="59"/>
      <c r="L40" s="59"/>
      <c r="M40" s="59"/>
      <c r="N40" s="65"/>
      <c r="O40" s="8"/>
      <c r="X40" s="8"/>
      <c r="Y40" s="8"/>
    </row>
    <row r="41" spans="1:25" ht="39" customHeight="1" x14ac:dyDescent="0.3">
      <c r="B41" s="68"/>
      <c r="C41" s="68"/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6"/>
      <c r="O41" s="8"/>
      <c r="X41" s="8"/>
      <c r="Y41" s="8"/>
    </row>
    <row r="42" spans="1:25" x14ac:dyDescent="0.3">
      <c r="A42" s="23">
        <v>1</v>
      </c>
      <c r="B42" s="12" t="s">
        <v>10</v>
      </c>
      <c r="C42" s="37">
        <f>SUM(D42:N42)</f>
        <v>3</v>
      </c>
      <c r="D42" s="8">
        <v>0</v>
      </c>
      <c r="E42" s="8">
        <v>0</v>
      </c>
      <c r="F42" s="8">
        <v>0</v>
      </c>
      <c r="G42" s="8">
        <v>0</v>
      </c>
      <c r="H42" s="8">
        <v>0</v>
      </c>
      <c r="I42" s="8">
        <v>0</v>
      </c>
      <c r="J42" s="8">
        <v>3</v>
      </c>
      <c r="K42" s="8">
        <v>0</v>
      </c>
      <c r="L42" s="8">
        <v>0</v>
      </c>
      <c r="M42" s="8">
        <v>0</v>
      </c>
      <c r="N42" s="36">
        <v>0</v>
      </c>
      <c r="O42" s="8"/>
      <c r="X42" s="8"/>
      <c r="Y42" s="8"/>
    </row>
    <row r="43" spans="1:25" x14ac:dyDescent="0.3">
      <c r="A43" s="23">
        <v>9</v>
      </c>
      <c r="B43" s="12" t="s">
        <v>11</v>
      </c>
      <c r="C43" s="38">
        <f t="shared" ref="C43:C61" si="6">SUM(D43:N43)</f>
        <v>0</v>
      </c>
      <c r="D43" s="8">
        <v>0</v>
      </c>
      <c r="E43" s="8">
        <v>0</v>
      </c>
      <c r="F43" s="8">
        <v>0</v>
      </c>
      <c r="G43" s="8">
        <v>0</v>
      </c>
      <c r="H43" s="8">
        <v>0</v>
      </c>
      <c r="I43" s="8">
        <v>0</v>
      </c>
      <c r="J43" s="8">
        <v>0</v>
      </c>
      <c r="K43" s="8">
        <v>0</v>
      </c>
      <c r="L43" s="8">
        <v>0</v>
      </c>
      <c r="M43" s="8">
        <v>0</v>
      </c>
      <c r="N43" s="36">
        <v>0</v>
      </c>
      <c r="O43" s="8"/>
      <c r="X43" s="8"/>
      <c r="Y43" s="8"/>
    </row>
    <row r="44" spans="1:25" x14ac:dyDescent="0.3">
      <c r="A44" s="23">
        <v>12</v>
      </c>
      <c r="B44" s="8" t="s">
        <v>12</v>
      </c>
      <c r="C44" s="38">
        <f t="shared" si="6"/>
        <v>0</v>
      </c>
      <c r="D44" s="8">
        <v>0</v>
      </c>
      <c r="E44" s="8">
        <v>0</v>
      </c>
      <c r="F44" s="8">
        <v>0</v>
      </c>
      <c r="G44" s="8">
        <v>0</v>
      </c>
      <c r="H44" s="8">
        <v>0</v>
      </c>
      <c r="I44" s="8">
        <v>0</v>
      </c>
      <c r="J44" s="8">
        <v>0</v>
      </c>
      <c r="K44" s="8">
        <v>0</v>
      </c>
      <c r="L44" s="8">
        <v>0</v>
      </c>
      <c r="M44" s="8">
        <v>0</v>
      </c>
      <c r="N44" s="36">
        <v>0</v>
      </c>
      <c r="O44" s="8"/>
      <c r="X44" s="8"/>
      <c r="Y44" s="8"/>
    </row>
    <row r="45" spans="1:25" x14ac:dyDescent="0.3">
      <c r="A45" s="23">
        <v>14</v>
      </c>
      <c r="B45" s="12" t="s">
        <v>13</v>
      </c>
      <c r="C45" s="38">
        <f t="shared" si="6"/>
        <v>1</v>
      </c>
      <c r="D45" s="8">
        <v>0</v>
      </c>
      <c r="E45" s="8">
        <v>0</v>
      </c>
      <c r="F45" s="8">
        <v>0</v>
      </c>
      <c r="G45" s="8">
        <v>0</v>
      </c>
      <c r="H45" s="8">
        <v>0</v>
      </c>
      <c r="I45" s="8">
        <v>0</v>
      </c>
      <c r="J45" s="8">
        <v>1</v>
      </c>
      <c r="K45" s="8">
        <v>0</v>
      </c>
      <c r="L45" s="8">
        <v>0</v>
      </c>
      <c r="M45" s="8">
        <v>0</v>
      </c>
      <c r="N45" s="36">
        <v>0</v>
      </c>
      <c r="O45" s="8"/>
      <c r="X45" s="8"/>
      <c r="Y45" s="8"/>
    </row>
    <row r="46" spans="1:25" x14ac:dyDescent="0.3">
      <c r="A46" s="23">
        <v>16</v>
      </c>
      <c r="B46" s="8" t="s">
        <v>14</v>
      </c>
      <c r="C46" s="38">
        <f t="shared" si="6"/>
        <v>1</v>
      </c>
      <c r="D46" s="8">
        <v>0</v>
      </c>
      <c r="E46" s="8">
        <v>0</v>
      </c>
      <c r="F46" s="8">
        <v>0</v>
      </c>
      <c r="G46" s="8">
        <v>0</v>
      </c>
      <c r="H46" s="8">
        <v>1</v>
      </c>
      <c r="I46" s="8">
        <v>0</v>
      </c>
      <c r="J46" s="8">
        <v>0</v>
      </c>
      <c r="K46" s="8">
        <v>0</v>
      </c>
      <c r="L46" s="8">
        <v>0</v>
      </c>
      <c r="M46" s="8">
        <v>0</v>
      </c>
      <c r="N46" s="36">
        <v>0</v>
      </c>
      <c r="O46" s="8"/>
      <c r="X46" s="8"/>
      <c r="Y46" s="8"/>
    </row>
    <row r="47" spans="1:25" x14ac:dyDescent="0.3">
      <c r="A47" s="23">
        <v>28</v>
      </c>
      <c r="B47" s="8" t="s">
        <v>15</v>
      </c>
      <c r="C47" s="38">
        <f t="shared" si="6"/>
        <v>0</v>
      </c>
      <c r="D47" s="8">
        <v>0</v>
      </c>
      <c r="E47" s="8">
        <v>0</v>
      </c>
      <c r="F47" s="8">
        <v>0</v>
      </c>
      <c r="G47" s="8">
        <v>0</v>
      </c>
      <c r="H47" s="8">
        <v>0</v>
      </c>
      <c r="I47" s="8">
        <v>0</v>
      </c>
      <c r="J47" s="8">
        <v>0</v>
      </c>
      <c r="K47" s="8">
        <v>0</v>
      </c>
      <c r="L47" s="8">
        <v>0</v>
      </c>
      <c r="M47" s="8">
        <v>0</v>
      </c>
      <c r="N47" s="36">
        <v>0</v>
      </c>
      <c r="O47" s="8"/>
      <c r="X47" s="8"/>
      <c r="Y47" s="8"/>
    </row>
    <row r="48" spans="1:25" x14ac:dyDescent="0.3">
      <c r="A48" s="23">
        <v>37</v>
      </c>
      <c r="B48" s="8" t="s">
        <v>16</v>
      </c>
      <c r="C48" s="38">
        <f t="shared" si="6"/>
        <v>1</v>
      </c>
      <c r="D48" s="8">
        <v>0</v>
      </c>
      <c r="E48" s="8">
        <v>0</v>
      </c>
      <c r="F48" s="8">
        <v>0</v>
      </c>
      <c r="G48" s="8">
        <v>0</v>
      </c>
      <c r="H48" s="8">
        <v>0</v>
      </c>
      <c r="I48" s="8">
        <v>0</v>
      </c>
      <c r="J48" s="8">
        <v>1</v>
      </c>
      <c r="K48" s="8">
        <v>0</v>
      </c>
      <c r="L48" s="8">
        <v>0</v>
      </c>
      <c r="M48" s="8">
        <v>0</v>
      </c>
      <c r="N48" s="36">
        <v>0</v>
      </c>
      <c r="O48" s="8"/>
      <c r="X48" s="8"/>
      <c r="Y48" s="8"/>
    </row>
    <row r="49" spans="1:25" x14ac:dyDescent="0.3">
      <c r="A49" s="23">
        <v>39</v>
      </c>
      <c r="B49" s="8" t="s">
        <v>17</v>
      </c>
      <c r="C49" s="38">
        <f t="shared" si="6"/>
        <v>0</v>
      </c>
      <c r="D49" s="8">
        <v>0</v>
      </c>
      <c r="E49" s="8">
        <v>0</v>
      </c>
      <c r="F49" s="8">
        <v>0</v>
      </c>
      <c r="G49" s="8">
        <v>0</v>
      </c>
      <c r="H49" s="8">
        <v>0</v>
      </c>
      <c r="I49" s="8">
        <v>0</v>
      </c>
      <c r="J49" s="8">
        <v>0</v>
      </c>
      <c r="K49" s="8">
        <v>0</v>
      </c>
      <c r="L49" s="8">
        <v>0</v>
      </c>
      <c r="M49" s="8">
        <v>0</v>
      </c>
      <c r="N49" s="36">
        <v>0</v>
      </c>
      <c r="O49" s="8"/>
      <c r="X49" s="8"/>
      <c r="Y49" s="8"/>
    </row>
    <row r="50" spans="1:25" x14ac:dyDescent="0.3">
      <c r="A50" s="23">
        <v>49</v>
      </c>
      <c r="B50" s="8" t="s">
        <v>18</v>
      </c>
      <c r="C50" s="38">
        <f t="shared" si="6"/>
        <v>0</v>
      </c>
      <c r="D50" s="8">
        <v>0</v>
      </c>
      <c r="E50" s="8">
        <v>0</v>
      </c>
      <c r="F50" s="8">
        <v>0</v>
      </c>
      <c r="G50" s="8">
        <v>0</v>
      </c>
      <c r="H50" s="8">
        <v>0</v>
      </c>
      <c r="I50" s="8">
        <v>0</v>
      </c>
      <c r="J50" s="8">
        <v>0</v>
      </c>
      <c r="K50" s="8">
        <v>0</v>
      </c>
      <c r="L50" s="8">
        <v>0</v>
      </c>
      <c r="M50" s="8">
        <v>0</v>
      </c>
      <c r="N50" s="36">
        <v>0</v>
      </c>
      <c r="O50" s="8"/>
      <c r="X50" s="8"/>
      <c r="Y50" s="8"/>
    </row>
    <row r="51" spans="1:25" x14ac:dyDescent="0.3">
      <c r="A51" s="23">
        <v>51</v>
      </c>
      <c r="B51" s="8" t="s">
        <v>19</v>
      </c>
      <c r="C51" s="38">
        <f t="shared" si="6"/>
        <v>0</v>
      </c>
      <c r="D51" s="8">
        <v>0</v>
      </c>
      <c r="E51" s="8">
        <v>0</v>
      </c>
      <c r="F51" s="8">
        <v>0</v>
      </c>
      <c r="G51" s="8">
        <v>0</v>
      </c>
      <c r="H51" s="8">
        <v>0</v>
      </c>
      <c r="I51" s="8">
        <v>0</v>
      </c>
      <c r="J51" s="8">
        <v>0</v>
      </c>
      <c r="K51" s="8">
        <v>0</v>
      </c>
      <c r="L51" s="8">
        <v>0</v>
      </c>
      <c r="M51" s="8">
        <v>0</v>
      </c>
      <c r="N51" s="36">
        <v>0</v>
      </c>
      <c r="O51" s="8"/>
      <c r="X51" s="8"/>
      <c r="Y51" s="8"/>
    </row>
    <row r="52" spans="1:25" x14ac:dyDescent="0.3">
      <c r="A52" s="23">
        <v>53</v>
      </c>
      <c r="B52" s="8" t="s">
        <v>41</v>
      </c>
      <c r="C52" s="38">
        <f t="shared" si="6"/>
        <v>0</v>
      </c>
      <c r="D52" s="8">
        <v>0</v>
      </c>
      <c r="E52" s="8">
        <v>0</v>
      </c>
      <c r="F52" s="8">
        <v>0</v>
      </c>
      <c r="G52" s="8">
        <v>0</v>
      </c>
      <c r="H52" s="8">
        <v>0</v>
      </c>
      <c r="I52" s="8">
        <v>0</v>
      </c>
      <c r="J52" s="8">
        <v>0</v>
      </c>
      <c r="K52" s="8">
        <v>0</v>
      </c>
      <c r="L52" s="8">
        <v>0</v>
      </c>
      <c r="M52" s="8">
        <v>0</v>
      </c>
      <c r="N52" s="36">
        <v>0</v>
      </c>
      <c r="O52" s="8"/>
      <c r="X52" s="8"/>
      <c r="Y52" s="8"/>
    </row>
    <row r="53" spans="1:25" x14ac:dyDescent="0.3">
      <c r="A53" s="23">
        <v>55</v>
      </c>
      <c r="B53" s="8" t="s">
        <v>20</v>
      </c>
      <c r="C53" s="38">
        <f t="shared" si="6"/>
        <v>29</v>
      </c>
      <c r="D53" s="8">
        <v>0</v>
      </c>
      <c r="E53" s="8">
        <v>0</v>
      </c>
      <c r="F53" s="8">
        <v>0</v>
      </c>
      <c r="G53" s="8">
        <v>0</v>
      </c>
      <c r="H53" s="8">
        <v>28</v>
      </c>
      <c r="I53" s="8">
        <v>0</v>
      </c>
      <c r="J53" s="8">
        <v>1</v>
      </c>
      <c r="K53" s="8">
        <v>0</v>
      </c>
      <c r="L53" s="8">
        <v>0</v>
      </c>
      <c r="M53" s="8">
        <v>0</v>
      </c>
      <c r="N53" s="36">
        <v>0</v>
      </c>
      <c r="O53" s="8"/>
      <c r="X53" s="8"/>
      <c r="Y53" s="8"/>
    </row>
    <row r="54" spans="1:25" x14ac:dyDescent="0.3">
      <c r="A54" s="23">
        <v>671</v>
      </c>
      <c r="B54" s="8" t="s">
        <v>42</v>
      </c>
      <c r="C54" s="38">
        <f t="shared" si="6"/>
        <v>0</v>
      </c>
      <c r="D54" s="8">
        <v>0</v>
      </c>
      <c r="E54" s="8">
        <v>0</v>
      </c>
      <c r="F54" s="8">
        <v>0</v>
      </c>
      <c r="G54" s="8">
        <v>0</v>
      </c>
      <c r="H54" s="8">
        <v>0</v>
      </c>
      <c r="I54" s="8">
        <v>0</v>
      </c>
      <c r="J54" s="8">
        <v>0</v>
      </c>
      <c r="K54" s="8">
        <v>0</v>
      </c>
      <c r="L54" s="8">
        <v>0</v>
      </c>
      <c r="M54" s="8">
        <v>0</v>
      </c>
      <c r="N54" s="36">
        <v>0</v>
      </c>
      <c r="O54" s="8"/>
      <c r="X54" s="8"/>
      <c r="Y54" s="8"/>
    </row>
    <row r="55" spans="1:25" x14ac:dyDescent="0.3">
      <c r="A55" s="23">
        <v>672</v>
      </c>
      <c r="B55" s="8" t="s">
        <v>43</v>
      </c>
      <c r="C55" s="38">
        <f t="shared" si="6"/>
        <v>0</v>
      </c>
      <c r="D55" s="8">
        <v>0</v>
      </c>
      <c r="E55" s="8">
        <v>0</v>
      </c>
      <c r="F55" s="8">
        <v>0</v>
      </c>
      <c r="G55" s="8">
        <v>0</v>
      </c>
      <c r="H55" s="8">
        <v>0</v>
      </c>
      <c r="I55" s="8">
        <v>0</v>
      </c>
      <c r="J55" s="8">
        <v>0</v>
      </c>
      <c r="K55" s="8">
        <v>0</v>
      </c>
      <c r="L55" s="8">
        <v>0</v>
      </c>
      <c r="M55" s="8">
        <v>0</v>
      </c>
      <c r="N55" s="36">
        <v>0</v>
      </c>
      <c r="O55" s="8"/>
      <c r="X55" s="8"/>
      <c r="Y55" s="8"/>
    </row>
    <row r="56" spans="1:25" x14ac:dyDescent="0.3">
      <c r="A56" s="23">
        <v>673</v>
      </c>
      <c r="B56" s="8" t="s">
        <v>44</v>
      </c>
      <c r="C56" s="38">
        <f t="shared" si="6"/>
        <v>0</v>
      </c>
      <c r="D56" s="8">
        <v>0</v>
      </c>
      <c r="E56" s="8">
        <v>0</v>
      </c>
      <c r="F56" s="8">
        <v>0</v>
      </c>
      <c r="G56" s="8">
        <v>0</v>
      </c>
      <c r="H56" s="8">
        <v>0</v>
      </c>
      <c r="I56" s="8">
        <v>0</v>
      </c>
      <c r="J56" s="8">
        <v>0</v>
      </c>
      <c r="K56" s="8">
        <v>0</v>
      </c>
      <c r="L56" s="8">
        <v>0</v>
      </c>
      <c r="M56" s="8">
        <v>0</v>
      </c>
      <c r="N56" s="36">
        <v>0</v>
      </c>
      <c r="O56" s="8"/>
      <c r="X56" s="8"/>
      <c r="Y56" s="8"/>
    </row>
    <row r="57" spans="1:25" x14ac:dyDescent="0.3">
      <c r="A57" s="23">
        <v>674</v>
      </c>
      <c r="B57" s="8" t="s">
        <v>45</v>
      </c>
      <c r="C57" s="38">
        <f t="shared" si="6"/>
        <v>0</v>
      </c>
      <c r="D57" s="8">
        <v>0</v>
      </c>
      <c r="E57" s="8">
        <v>0</v>
      </c>
      <c r="F57" s="8">
        <v>0</v>
      </c>
      <c r="G57" s="8">
        <v>0</v>
      </c>
      <c r="H57" s="8">
        <v>0</v>
      </c>
      <c r="I57" s="8">
        <v>0</v>
      </c>
      <c r="J57" s="8">
        <v>0</v>
      </c>
      <c r="K57" s="8">
        <v>0</v>
      </c>
      <c r="L57" s="8">
        <v>0</v>
      </c>
      <c r="M57" s="8">
        <v>0</v>
      </c>
      <c r="N57" s="36">
        <v>0</v>
      </c>
      <c r="O57" s="8"/>
      <c r="X57" s="8"/>
      <c r="Y57" s="8"/>
    </row>
    <row r="58" spans="1:25" x14ac:dyDescent="0.3">
      <c r="A58" s="23">
        <v>675</v>
      </c>
      <c r="B58" s="8" t="s">
        <v>46</v>
      </c>
      <c r="C58" s="38">
        <f t="shared" si="6"/>
        <v>1</v>
      </c>
      <c r="D58" s="8">
        <v>0</v>
      </c>
      <c r="E58" s="8">
        <v>0</v>
      </c>
      <c r="F58" s="8">
        <v>0</v>
      </c>
      <c r="G58" s="8">
        <v>0</v>
      </c>
      <c r="H58" s="8">
        <v>1</v>
      </c>
      <c r="I58" s="8">
        <v>0</v>
      </c>
      <c r="J58" s="8">
        <v>0</v>
      </c>
      <c r="K58" s="8">
        <v>0</v>
      </c>
      <c r="L58" s="8">
        <v>0</v>
      </c>
      <c r="M58" s="8">
        <v>0</v>
      </c>
      <c r="N58" s="36">
        <v>0</v>
      </c>
      <c r="O58" s="8"/>
      <c r="X58" s="8"/>
      <c r="Y58" s="8"/>
    </row>
    <row r="59" spans="1:25" x14ac:dyDescent="0.3">
      <c r="A59" s="23">
        <v>676</v>
      </c>
      <c r="B59" s="8" t="s">
        <v>47</v>
      </c>
      <c r="C59" s="38">
        <f t="shared" si="6"/>
        <v>29</v>
      </c>
      <c r="D59" s="8">
        <v>0</v>
      </c>
      <c r="E59" s="8">
        <v>0</v>
      </c>
      <c r="F59" s="8">
        <v>0</v>
      </c>
      <c r="G59" s="8">
        <v>0</v>
      </c>
      <c r="H59" s="8">
        <v>29</v>
      </c>
      <c r="I59" s="8">
        <v>0</v>
      </c>
      <c r="J59" s="8">
        <v>0</v>
      </c>
      <c r="K59" s="8">
        <v>0</v>
      </c>
      <c r="L59" s="8">
        <v>0</v>
      </c>
      <c r="M59" s="8">
        <v>0</v>
      </c>
      <c r="N59" s="36">
        <v>0</v>
      </c>
      <c r="O59" s="8"/>
      <c r="X59" s="8"/>
      <c r="Y59" s="8"/>
    </row>
    <row r="60" spans="1:25" x14ac:dyDescent="0.3">
      <c r="A60" s="23">
        <v>677</v>
      </c>
      <c r="B60" s="16" t="s">
        <v>48</v>
      </c>
      <c r="C60" s="38">
        <f t="shared" si="6"/>
        <v>0</v>
      </c>
      <c r="D60" s="8">
        <v>0</v>
      </c>
      <c r="E60" s="8">
        <v>0</v>
      </c>
      <c r="F60" s="8">
        <v>0</v>
      </c>
      <c r="G60" s="8">
        <v>0</v>
      </c>
      <c r="H60" s="8">
        <v>0</v>
      </c>
      <c r="I60" s="8">
        <v>0</v>
      </c>
      <c r="J60" s="8">
        <v>0</v>
      </c>
      <c r="K60" s="8">
        <v>0</v>
      </c>
      <c r="L60" s="8">
        <v>0</v>
      </c>
      <c r="M60" s="8">
        <v>0</v>
      </c>
      <c r="N60" s="36">
        <v>0</v>
      </c>
      <c r="O60" s="8"/>
      <c r="X60" s="8"/>
      <c r="Y60" s="8"/>
    </row>
    <row r="61" spans="1:25" x14ac:dyDescent="0.3">
      <c r="A61" s="23"/>
      <c r="B61" s="17" t="s">
        <v>9</v>
      </c>
      <c r="C61" s="39">
        <f t="shared" si="6"/>
        <v>65</v>
      </c>
      <c r="D61" s="25">
        <f>SUM(D42:D60)</f>
        <v>0</v>
      </c>
      <c r="E61" s="25">
        <f t="shared" ref="E61" si="7">SUM(E42:E60)</f>
        <v>0</v>
      </c>
      <c r="F61" s="25">
        <f t="shared" ref="F61" si="8">SUM(F42:F60)</f>
        <v>0</v>
      </c>
      <c r="G61" s="25">
        <f t="shared" ref="G61" si="9">SUM(G42:G60)</f>
        <v>0</v>
      </c>
      <c r="H61" s="25">
        <f t="shared" ref="H61" si="10">SUM(H42:H60)</f>
        <v>59</v>
      </c>
      <c r="I61" s="25">
        <f t="shared" ref="I61" si="11">SUM(I42:I60)</f>
        <v>0</v>
      </c>
      <c r="J61" s="25">
        <f t="shared" ref="J61" si="12">SUM(J42:J60)</f>
        <v>6</v>
      </c>
      <c r="K61" s="25">
        <f t="shared" ref="K61" si="13">SUM(K42:K60)</f>
        <v>0</v>
      </c>
      <c r="L61" s="25">
        <f t="shared" ref="L61" si="14">SUM(L42:L60)</f>
        <v>0</v>
      </c>
      <c r="M61" s="25">
        <f t="shared" ref="M61" si="15">SUM(M42:M60)</f>
        <v>0</v>
      </c>
      <c r="N61" s="26">
        <f t="shared" ref="N61" si="16">SUM(N42:N60)</f>
        <v>0</v>
      </c>
      <c r="O61" s="8"/>
      <c r="X61" s="8"/>
      <c r="Y61" s="8"/>
    </row>
    <row r="62" spans="1:25" x14ac:dyDescent="0.3">
      <c r="B62" s="10"/>
    </row>
    <row r="63" spans="1:25" x14ac:dyDescent="0.3">
      <c r="B63" s="10"/>
    </row>
    <row r="64" spans="1:25" x14ac:dyDescent="0.3">
      <c r="B64" s="10"/>
    </row>
    <row r="65" spans="1:25" x14ac:dyDescent="0.3">
      <c r="B65" s="10" t="s">
        <v>2</v>
      </c>
    </row>
    <row r="66" spans="1:25" x14ac:dyDescent="0.3">
      <c r="B66" s="56" t="str">
        <f>+Indice!C8</f>
        <v>Clientes asociados a solicitudes de portabilidad financieras durante Agosto 2022*</v>
      </c>
      <c r="C66" s="56"/>
      <c r="D66" s="56"/>
      <c r="E66" s="56"/>
      <c r="F66" s="56"/>
      <c r="G66" s="56"/>
      <c r="H66" s="56"/>
      <c r="I66" s="56"/>
      <c r="J66" s="56"/>
      <c r="K66" s="56"/>
      <c r="L66" s="56"/>
      <c r="M66" s="56"/>
    </row>
    <row r="67" spans="1:25" s="20" customFormat="1" ht="14.4" customHeight="1" x14ac:dyDescent="0.3">
      <c r="D67" s="20">
        <v>2</v>
      </c>
      <c r="E67" s="20">
        <v>3</v>
      </c>
      <c r="F67" s="20">
        <v>4</v>
      </c>
      <c r="G67" s="20">
        <v>5</v>
      </c>
      <c r="H67" s="20">
        <v>6</v>
      </c>
      <c r="I67" s="20">
        <v>7</v>
      </c>
      <c r="J67" s="20">
        <v>8</v>
      </c>
      <c r="K67" s="20">
        <v>9</v>
      </c>
      <c r="L67" s="20">
        <v>10</v>
      </c>
      <c r="M67" s="20">
        <v>11</v>
      </c>
      <c r="N67" s="20">
        <v>12</v>
      </c>
      <c r="O67" s="20">
        <v>13</v>
      </c>
    </row>
    <row r="68" spans="1:25" ht="14.4" customHeight="1" x14ac:dyDescent="0.3">
      <c r="B68" s="67" t="s">
        <v>6</v>
      </c>
      <c r="C68" s="67" t="s">
        <v>71</v>
      </c>
      <c r="N68" s="8"/>
      <c r="O68" s="8"/>
      <c r="X68" s="8"/>
      <c r="Y68" s="8"/>
    </row>
    <row r="69" spans="1:25" ht="14.4" customHeight="1" x14ac:dyDescent="0.3">
      <c r="B69" s="67"/>
      <c r="C69" s="67"/>
      <c r="N69" s="8"/>
      <c r="O69" s="8"/>
      <c r="X69" s="8"/>
      <c r="Y69" s="8"/>
    </row>
    <row r="70" spans="1:25" ht="45" customHeight="1" x14ac:dyDescent="0.3">
      <c r="B70" s="67"/>
      <c r="C70" s="67"/>
      <c r="N70" s="8"/>
      <c r="O70" s="8"/>
      <c r="X70" s="8"/>
      <c r="Y70" s="8"/>
    </row>
    <row r="71" spans="1:25" ht="39" customHeight="1" x14ac:dyDescent="0.3">
      <c r="B71" s="68"/>
      <c r="C71" s="68"/>
      <c r="N71" s="8"/>
      <c r="O71" s="8"/>
      <c r="X71" s="8"/>
      <c r="Y71" s="8"/>
    </row>
    <row r="72" spans="1:25" x14ac:dyDescent="0.3">
      <c r="A72" s="23">
        <v>1</v>
      </c>
      <c r="B72" s="12" t="s">
        <v>10</v>
      </c>
      <c r="C72" s="37">
        <v>3</v>
      </c>
      <c r="N72" s="8"/>
      <c r="O72" s="8"/>
      <c r="X72" s="8"/>
      <c r="Y72" s="8"/>
    </row>
    <row r="73" spans="1:25" x14ac:dyDescent="0.3">
      <c r="A73" s="23">
        <v>9</v>
      </c>
      <c r="B73" s="12" t="s">
        <v>11</v>
      </c>
      <c r="C73" s="38">
        <v>0</v>
      </c>
      <c r="N73" s="8"/>
      <c r="O73" s="8"/>
      <c r="X73" s="8"/>
      <c r="Y73" s="8"/>
    </row>
    <row r="74" spans="1:25" x14ac:dyDescent="0.3">
      <c r="A74" s="23">
        <v>12</v>
      </c>
      <c r="B74" s="8" t="s">
        <v>12</v>
      </c>
      <c r="C74" s="38">
        <v>0</v>
      </c>
      <c r="N74" s="8"/>
      <c r="O74" s="8"/>
      <c r="X74" s="8"/>
      <c r="Y74" s="8"/>
    </row>
    <row r="75" spans="1:25" x14ac:dyDescent="0.3">
      <c r="A75" s="23">
        <v>14</v>
      </c>
      <c r="B75" s="12" t="s">
        <v>13</v>
      </c>
      <c r="C75" s="38">
        <v>1</v>
      </c>
      <c r="N75" s="8"/>
      <c r="O75" s="8"/>
      <c r="X75" s="8"/>
      <c r="Y75" s="8"/>
    </row>
    <row r="76" spans="1:25" x14ac:dyDescent="0.3">
      <c r="A76" s="23">
        <v>16</v>
      </c>
      <c r="B76" s="8" t="s">
        <v>14</v>
      </c>
      <c r="C76" s="38">
        <v>1</v>
      </c>
      <c r="N76" s="8"/>
      <c r="O76" s="8"/>
      <c r="X76" s="8"/>
      <c r="Y76" s="8"/>
    </row>
    <row r="77" spans="1:25" x14ac:dyDescent="0.3">
      <c r="A77" s="23">
        <v>28</v>
      </c>
      <c r="B77" s="8" t="s">
        <v>15</v>
      </c>
      <c r="C77" s="38">
        <v>0</v>
      </c>
      <c r="N77" s="8"/>
      <c r="O77" s="8"/>
      <c r="X77" s="8"/>
      <c r="Y77" s="8"/>
    </row>
    <row r="78" spans="1:25" x14ac:dyDescent="0.3">
      <c r="A78" s="23">
        <v>37</v>
      </c>
      <c r="B78" s="8" t="s">
        <v>16</v>
      </c>
      <c r="C78" s="38">
        <v>1</v>
      </c>
      <c r="N78" s="8"/>
      <c r="O78" s="8"/>
      <c r="X78" s="8"/>
      <c r="Y78" s="8"/>
    </row>
    <row r="79" spans="1:25" x14ac:dyDescent="0.3">
      <c r="A79" s="23">
        <v>39</v>
      </c>
      <c r="B79" s="8" t="s">
        <v>17</v>
      </c>
      <c r="C79" s="38">
        <v>0</v>
      </c>
      <c r="N79" s="8"/>
      <c r="O79" s="8"/>
      <c r="X79" s="8"/>
      <c r="Y79" s="8"/>
    </row>
    <row r="80" spans="1:25" x14ac:dyDescent="0.3">
      <c r="A80" s="23">
        <v>49</v>
      </c>
      <c r="B80" s="8" t="s">
        <v>18</v>
      </c>
      <c r="C80" s="38">
        <v>0</v>
      </c>
      <c r="N80" s="8"/>
      <c r="O80" s="8"/>
      <c r="X80" s="8"/>
      <c r="Y80" s="8"/>
    </row>
    <row r="81" spans="1:25" x14ac:dyDescent="0.3">
      <c r="A81" s="23">
        <v>51</v>
      </c>
      <c r="B81" s="8" t="s">
        <v>19</v>
      </c>
      <c r="C81" s="38">
        <v>0</v>
      </c>
      <c r="N81" s="8"/>
      <c r="O81" s="8"/>
      <c r="X81" s="8"/>
      <c r="Y81" s="8"/>
    </row>
    <row r="82" spans="1:25" x14ac:dyDescent="0.3">
      <c r="A82" s="23">
        <v>53</v>
      </c>
      <c r="B82" s="8" t="s">
        <v>41</v>
      </c>
      <c r="C82" s="38">
        <v>0</v>
      </c>
      <c r="N82" s="8"/>
      <c r="O82" s="8"/>
      <c r="X82" s="8"/>
      <c r="Y82" s="8"/>
    </row>
    <row r="83" spans="1:25" x14ac:dyDescent="0.3">
      <c r="A83" s="23">
        <v>55</v>
      </c>
      <c r="B83" s="8" t="s">
        <v>20</v>
      </c>
      <c r="C83" s="38">
        <v>16</v>
      </c>
      <c r="N83" s="8"/>
      <c r="O83" s="8"/>
      <c r="X83" s="8"/>
      <c r="Y83" s="8"/>
    </row>
    <row r="84" spans="1:25" x14ac:dyDescent="0.3">
      <c r="A84" s="23">
        <v>671</v>
      </c>
      <c r="B84" s="8" t="s">
        <v>42</v>
      </c>
      <c r="C84" s="38">
        <v>0</v>
      </c>
      <c r="N84" s="8"/>
      <c r="O84" s="8"/>
      <c r="X84" s="8"/>
      <c r="Y84" s="8"/>
    </row>
    <row r="85" spans="1:25" x14ac:dyDescent="0.3">
      <c r="A85" s="23">
        <v>672</v>
      </c>
      <c r="B85" s="8" t="s">
        <v>43</v>
      </c>
      <c r="C85" s="38">
        <v>0</v>
      </c>
      <c r="N85" s="8"/>
      <c r="O85" s="8"/>
      <c r="X85" s="8"/>
      <c r="Y85" s="8"/>
    </row>
    <row r="86" spans="1:25" x14ac:dyDescent="0.3">
      <c r="A86" s="23">
        <v>673</v>
      </c>
      <c r="B86" s="8" t="s">
        <v>44</v>
      </c>
      <c r="C86" s="38">
        <v>0</v>
      </c>
      <c r="N86" s="8"/>
      <c r="O86" s="8"/>
      <c r="X86" s="8"/>
      <c r="Y86" s="8"/>
    </row>
    <row r="87" spans="1:25" x14ac:dyDescent="0.3">
      <c r="A87" s="23">
        <v>674</v>
      </c>
      <c r="B87" s="8" t="s">
        <v>45</v>
      </c>
      <c r="C87" s="38">
        <v>0</v>
      </c>
      <c r="N87" s="8"/>
      <c r="O87" s="8"/>
      <c r="X87" s="8"/>
      <c r="Y87" s="8"/>
    </row>
    <row r="88" spans="1:25" x14ac:dyDescent="0.3">
      <c r="A88" s="23">
        <v>675</v>
      </c>
      <c r="B88" s="8" t="s">
        <v>46</v>
      </c>
      <c r="C88" s="38">
        <v>1</v>
      </c>
      <c r="N88" s="8"/>
      <c r="O88" s="8"/>
      <c r="X88" s="8"/>
      <c r="Y88" s="8"/>
    </row>
    <row r="89" spans="1:25" x14ac:dyDescent="0.3">
      <c r="A89" s="23">
        <v>676</v>
      </c>
      <c r="B89" s="8" t="s">
        <v>47</v>
      </c>
      <c r="C89" s="38">
        <v>29</v>
      </c>
      <c r="N89" s="8"/>
      <c r="O89" s="8"/>
      <c r="X89" s="8"/>
      <c r="Y89" s="8"/>
    </row>
    <row r="90" spans="1:25" x14ac:dyDescent="0.3">
      <c r="A90" s="23">
        <v>677</v>
      </c>
      <c r="B90" s="16" t="s">
        <v>48</v>
      </c>
      <c r="C90" s="38">
        <v>0</v>
      </c>
      <c r="N90" s="8"/>
      <c r="O90" s="8"/>
      <c r="X90" s="8"/>
      <c r="Y90" s="8"/>
    </row>
    <row r="91" spans="1:25" x14ac:dyDescent="0.3">
      <c r="A91" s="23"/>
      <c r="B91" s="17" t="s">
        <v>9</v>
      </c>
      <c r="C91" s="39">
        <v>52</v>
      </c>
      <c r="N91" s="8"/>
      <c r="O91" s="8"/>
      <c r="X91" s="8"/>
      <c r="Y91" s="8"/>
    </row>
    <row r="92" spans="1:25" x14ac:dyDescent="0.3">
      <c r="A92" s="23"/>
      <c r="B92" s="32"/>
      <c r="C92" s="33"/>
      <c r="D92" s="33"/>
      <c r="E92" s="33"/>
      <c r="F92" s="33"/>
      <c r="G92" s="33"/>
      <c r="H92" s="33"/>
      <c r="I92" s="33"/>
      <c r="J92" s="33"/>
      <c r="K92" s="33"/>
      <c r="L92" s="33"/>
      <c r="M92" s="33"/>
      <c r="N92" s="33"/>
      <c r="O92" s="8"/>
      <c r="X92" s="8"/>
      <c r="Y92" s="8"/>
    </row>
    <row r="93" spans="1:25" x14ac:dyDescent="0.3">
      <c r="A93" s="23"/>
      <c r="B93" s="34" t="s">
        <v>21</v>
      </c>
      <c r="C93" s="34"/>
      <c r="D93" s="34"/>
      <c r="E93" s="34"/>
      <c r="F93" s="34"/>
      <c r="G93" s="34"/>
      <c r="H93" s="34"/>
      <c r="I93" s="34"/>
      <c r="J93" s="34"/>
      <c r="K93" s="34"/>
      <c r="L93" s="34"/>
      <c r="M93" s="34"/>
      <c r="N93" s="33"/>
      <c r="O93" s="8"/>
      <c r="X93" s="8"/>
      <c r="Y93" s="8"/>
    </row>
    <row r="94" spans="1:25" x14ac:dyDescent="0.3">
      <c r="B94" s="34"/>
      <c r="C94" s="34"/>
      <c r="D94" s="34"/>
      <c r="E94" s="34"/>
      <c r="F94" s="34"/>
      <c r="G94" s="34"/>
      <c r="H94" s="34"/>
      <c r="I94" s="34"/>
      <c r="J94" s="34"/>
      <c r="K94" s="34"/>
      <c r="L94" s="34"/>
      <c r="M94" s="34"/>
    </row>
    <row r="95" spans="1:25" x14ac:dyDescent="0.3">
      <c r="B95" s="34" t="s">
        <v>22</v>
      </c>
      <c r="C95" s="34"/>
      <c r="D95" s="34"/>
      <c r="E95" s="34"/>
      <c r="F95" s="34"/>
      <c r="G95" s="34"/>
      <c r="H95" s="34"/>
      <c r="I95" s="34"/>
      <c r="J95" s="34"/>
      <c r="K95" s="34"/>
      <c r="L95" s="34"/>
      <c r="M95" s="34"/>
    </row>
    <row r="96" spans="1:25" x14ac:dyDescent="0.3">
      <c r="B96" s="8" t="s">
        <v>69</v>
      </c>
    </row>
    <row r="97" spans="2:23" x14ac:dyDescent="0.3">
      <c r="B97" s="8" t="s">
        <v>23</v>
      </c>
    </row>
    <row r="99" spans="2:23" x14ac:dyDescent="0.3">
      <c r="B99" s="62" t="s">
        <v>24</v>
      </c>
      <c r="C99" s="62"/>
      <c r="D99" s="62"/>
      <c r="E99" s="62"/>
      <c r="F99" s="62"/>
      <c r="G99" s="62"/>
      <c r="H99" s="62"/>
      <c r="I99" s="62"/>
      <c r="J99" s="62"/>
      <c r="K99" s="62"/>
      <c r="L99" s="62"/>
      <c r="M99" s="62"/>
      <c r="N99" s="62"/>
      <c r="O99" s="62"/>
      <c r="P99" s="62"/>
      <c r="Q99" s="62"/>
      <c r="R99" s="62"/>
      <c r="S99" s="62"/>
      <c r="T99" s="62"/>
      <c r="U99" s="62"/>
      <c r="V99" s="62"/>
      <c r="W99" s="62"/>
    </row>
    <row r="100" spans="2:23" x14ac:dyDescent="0.3">
      <c r="B100" s="63" t="s">
        <v>49</v>
      </c>
      <c r="C100" s="63"/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  <c r="T100" s="63"/>
      <c r="U100" s="63"/>
      <c r="V100" s="63"/>
      <c r="W100" s="63"/>
    </row>
    <row r="101" spans="2:23" ht="14.4" customHeight="1" x14ac:dyDescent="0.3">
      <c r="B101" s="73" t="s">
        <v>50</v>
      </c>
      <c r="C101" s="73"/>
      <c r="D101" s="73"/>
      <c r="E101" s="73"/>
      <c r="F101" s="73"/>
      <c r="G101" s="73"/>
      <c r="H101" s="73"/>
      <c r="I101" s="73"/>
      <c r="J101" s="73"/>
      <c r="K101" s="73"/>
      <c r="L101" s="73"/>
      <c r="M101" s="73"/>
      <c r="N101" s="73"/>
      <c r="O101" s="73"/>
      <c r="P101" s="73"/>
      <c r="Q101" s="73"/>
      <c r="R101" s="73"/>
      <c r="S101" s="30"/>
      <c r="T101" s="30"/>
      <c r="U101" s="30"/>
      <c r="V101" s="30"/>
      <c r="W101" s="30"/>
    </row>
    <row r="102" spans="2:23" x14ac:dyDescent="0.3">
      <c r="B102" s="61" t="s">
        <v>25</v>
      </c>
      <c r="C102" s="61"/>
      <c r="D102" s="61"/>
      <c r="E102" s="61"/>
      <c r="F102" s="61"/>
      <c r="G102" s="61"/>
      <c r="H102" s="61"/>
      <c r="I102" s="61"/>
      <c r="J102" s="61"/>
      <c r="K102" s="61"/>
      <c r="L102" s="61"/>
      <c r="M102" s="61"/>
      <c r="N102" s="61"/>
      <c r="O102" s="61"/>
      <c r="P102" s="61"/>
      <c r="Q102" s="61"/>
      <c r="R102" s="61"/>
      <c r="S102" s="61"/>
      <c r="T102" s="61"/>
      <c r="U102" s="61"/>
      <c r="V102" s="61"/>
      <c r="W102" s="61"/>
    </row>
    <row r="103" spans="2:23" ht="14.4" customHeight="1" x14ac:dyDescent="0.3">
      <c r="B103" s="74" t="s">
        <v>51</v>
      </c>
      <c r="C103" s="74"/>
      <c r="D103" s="74"/>
      <c r="E103" s="74"/>
      <c r="F103" s="74"/>
      <c r="G103" s="74"/>
      <c r="H103" s="74"/>
      <c r="I103" s="74"/>
      <c r="J103" s="74"/>
      <c r="K103" s="74"/>
      <c r="L103" s="74"/>
      <c r="M103" s="74"/>
      <c r="N103" s="74"/>
      <c r="O103" s="74"/>
      <c r="P103" s="74"/>
      <c r="Q103" s="74"/>
      <c r="R103" s="74"/>
      <c r="S103" s="31"/>
      <c r="T103" s="31"/>
      <c r="U103" s="31"/>
      <c r="V103" s="31"/>
      <c r="W103" s="31"/>
    </row>
    <row r="104" spans="2:23" x14ac:dyDescent="0.3">
      <c r="B104" s="61" t="s">
        <v>53</v>
      </c>
      <c r="C104" s="61"/>
      <c r="D104" s="61"/>
      <c r="E104" s="61"/>
      <c r="F104" s="61"/>
      <c r="G104" s="61"/>
      <c r="H104" s="61"/>
      <c r="I104" s="61"/>
      <c r="J104" s="61"/>
      <c r="K104" s="61"/>
      <c r="L104" s="61"/>
      <c r="M104" s="61"/>
      <c r="N104" s="61"/>
      <c r="O104" s="61"/>
      <c r="P104" s="61"/>
      <c r="Q104" s="61"/>
      <c r="R104" s="61"/>
      <c r="S104" s="61"/>
      <c r="T104" s="61"/>
      <c r="U104" s="61"/>
      <c r="V104" s="61"/>
      <c r="W104" s="61"/>
    </row>
    <row r="105" spans="2:23" x14ac:dyDescent="0.3">
      <c r="B105" s="61" t="s">
        <v>52</v>
      </c>
      <c r="C105" s="61"/>
      <c r="D105" s="61"/>
      <c r="E105" s="61"/>
      <c r="F105" s="61"/>
      <c r="G105" s="61"/>
      <c r="H105" s="61"/>
      <c r="I105" s="61"/>
      <c r="J105" s="61"/>
      <c r="K105" s="61"/>
      <c r="L105" s="61"/>
      <c r="M105" s="61"/>
      <c r="N105" s="61"/>
      <c r="O105" s="61"/>
      <c r="P105" s="61"/>
      <c r="Q105" s="61"/>
      <c r="R105" s="61"/>
      <c r="S105" s="61"/>
      <c r="T105" s="61"/>
      <c r="U105" s="61"/>
      <c r="V105" s="61"/>
      <c r="W105" s="61"/>
    </row>
    <row r="106" spans="2:23" x14ac:dyDescent="0.3">
      <c r="B106" s="61" t="s">
        <v>54</v>
      </c>
      <c r="C106" s="61"/>
      <c r="D106" s="61"/>
      <c r="E106" s="61"/>
      <c r="F106" s="61"/>
      <c r="G106" s="61"/>
      <c r="H106" s="61"/>
      <c r="I106" s="61"/>
      <c r="J106" s="61"/>
      <c r="K106" s="61"/>
      <c r="L106" s="61"/>
      <c r="M106" s="61"/>
      <c r="N106" s="61"/>
      <c r="O106" s="61"/>
      <c r="P106" s="61"/>
      <c r="Q106" s="61"/>
      <c r="R106" s="61"/>
      <c r="S106" s="61"/>
      <c r="T106" s="61"/>
      <c r="U106" s="61"/>
      <c r="V106" s="61"/>
      <c r="W106" s="61"/>
    </row>
    <row r="107" spans="2:23" x14ac:dyDescent="0.3">
      <c r="B107" s="61" t="s">
        <v>55</v>
      </c>
      <c r="C107" s="61"/>
      <c r="D107" s="61"/>
      <c r="E107" s="61"/>
      <c r="F107" s="61"/>
      <c r="G107" s="61"/>
      <c r="H107" s="61"/>
      <c r="I107" s="61"/>
      <c r="J107" s="61"/>
      <c r="K107" s="61"/>
      <c r="L107" s="61"/>
      <c r="M107" s="61"/>
      <c r="N107" s="61"/>
      <c r="O107" s="61"/>
      <c r="P107" s="61"/>
      <c r="Q107" s="61"/>
      <c r="R107" s="61"/>
      <c r="S107" s="61"/>
      <c r="T107" s="61"/>
      <c r="U107" s="61"/>
      <c r="V107" s="61"/>
      <c r="W107" s="61"/>
    </row>
    <row r="108" spans="2:23" x14ac:dyDescent="0.3">
      <c r="B108" s="61" t="s">
        <v>56</v>
      </c>
      <c r="C108" s="61"/>
      <c r="D108" s="61"/>
      <c r="E108" s="61"/>
      <c r="F108" s="61"/>
      <c r="G108" s="61"/>
      <c r="H108" s="61"/>
      <c r="I108" s="61"/>
      <c r="J108" s="61"/>
      <c r="K108" s="61"/>
      <c r="L108" s="61"/>
      <c r="M108" s="61"/>
      <c r="N108" s="61"/>
      <c r="O108" s="61"/>
      <c r="P108" s="61"/>
      <c r="Q108" s="61"/>
      <c r="R108" s="61"/>
      <c r="S108" s="61"/>
      <c r="T108" s="61"/>
      <c r="U108" s="61"/>
      <c r="V108" s="61"/>
      <c r="W108" s="61"/>
    </row>
    <row r="110" spans="2:23" x14ac:dyDescent="0.3">
      <c r="B110" s="16"/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8"/>
      <c r="O110" s="18"/>
      <c r="P110" s="16"/>
      <c r="Q110" s="16"/>
      <c r="R110" s="16"/>
      <c r="S110" s="16"/>
      <c r="T110" s="16"/>
      <c r="U110" s="16"/>
      <c r="V110" s="16"/>
      <c r="W110" s="16"/>
    </row>
    <row r="111" spans="2:23" x14ac:dyDescent="0.3">
      <c r="B111" s="8" t="s">
        <v>26</v>
      </c>
    </row>
    <row r="112" spans="2:23" x14ac:dyDescent="0.3">
      <c r="B112" s="19" t="str">
        <f>Indice!B17</f>
        <v>Información al: 31/8/2022 para todas las instituciones</v>
      </c>
    </row>
    <row r="113" spans="2:2" x14ac:dyDescent="0.3">
      <c r="B113" s="8" t="s">
        <v>21</v>
      </c>
    </row>
    <row r="115" spans="2:2" x14ac:dyDescent="0.3">
      <c r="B115" s="8" t="str">
        <f>Indice!B18</f>
        <v>Actualización:20/09/2022</v>
      </c>
    </row>
  </sheetData>
  <mergeCells count="44">
    <mergeCell ref="W9:X10"/>
    <mergeCell ref="B101:R101"/>
    <mergeCell ref="B103:R103"/>
    <mergeCell ref="B6:M6"/>
    <mergeCell ref="B8:B11"/>
    <mergeCell ref="C8:D10"/>
    <mergeCell ref="E8:F10"/>
    <mergeCell ref="M8:N8"/>
    <mergeCell ref="G9:H10"/>
    <mergeCell ref="I9:J10"/>
    <mergeCell ref="K9:L10"/>
    <mergeCell ref="M9:N10"/>
    <mergeCell ref="O8:P8"/>
    <mergeCell ref="Q8:X8"/>
    <mergeCell ref="O9:P10"/>
    <mergeCell ref="Q9:R10"/>
    <mergeCell ref="S9:T10"/>
    <mergeCell ref="U9:V10"/>
    <mergeCell ref="B105:W105"/>
    <mergeCell ref="D38:D41"/>
    <mergeCell ref="N38:N41"/>
    <mergeCell ref="C68:C71"/>
    <mergeCell ref="B36:M36"/>
    <mergeCell ref="B38:B41"/>
    <mergeCell ref="C38:C41"/>
    <mergeCell ref="E38:E41"/>
    <mergeCell ref="F38:F41"/>
    <mergeCell ref="G38:G41"/>
    <mergeCell ref="H38:H41"/>
    <mergeCell ref="I38:I41"/>
    <mergeCell ref="J38:J41"/>
    <mergeCell ref="B68:B71"/>
    <mergeCell ref="B106:W106"/>
    <mergeCell ref="B107:W107"/>
    <mergeCell ref="B108:W108"/>
    <mergeCell ref="B99:W99"/>
    <mergeCell ref="B100:W100"/>
    <mergeCell ref="B102:W102"/>
    <mergeCell ref="B104:W104"/>
    <mergeCell ref="G8:L8"/>
    <mergeCell ref="K38:K41"/>
    <mergeCell ref="L38:L41"/>
    <mergeCell ref="M38:M41"/>
    <mergeCell ref="B66:M66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83E33B-23A0-4BCF-8F5B-9B57E119F3C8}">
  <dimension ref="A2:AD117"/>
  <sheetViews>
    <sheetView tabSelected="1" topLeftCell="A76" zoomScale="85" zoomScaleNormal="85" workbookViewId="0">
      <selection activeCell="K91" sqref="K91"/>
    </sheetView>
  </sheetViews>
  <sheetFormatPr baseColWidth="10" defaultColWidth="11.44140625" defaultRowHeight="14.4" x14ac:dyDescent="0.3"/>
  <cols>
    <col min="1" max="1" width="5.6640625" style="8" customWidth="1"/>
    <col min="2" max="2" width="28.6640625" style="8" customWidth="1"/>
    <col min="3" max="3" width="20.21875" style="8" bestFit="1" customWidth="1"/>
    <col min="4" max="4" width="18.5546875" style="8" bestFit="1" customWidth="1"/>
    <col min="5" max="7" width="20.77734375" style="8" customWidth="1"/>
    <col min="8" max="11" width="16.6640625" style="8" bestFit="1" customWidth="1"/>
    <col min="12" max="12" width="16.21875" style="8" customWidth="1"/>
    <col min="13" max="13" width="18.5546875" style="8" bestFit="1" customWidth="1"/>
    <col min="14" max="14" width="18.5546875" style="8" customWidth="1"/>
    <col min="15" max="15" width="21.6640625" style="8" customWidth="1"/>
    <col min="16" max="16" width="18.5546875" style="8" bestFit="1" customWidth="1"/>
    <col min="17" max="17" width="13.77734375" style="8" customWidth="1"/>
    <col min="18" max="18" width="21.88671875" style="8" customWidth="1"/>
    <col min="19" max="19" width="21.88671875" style="11" customWidth="1"/>
    <col min="20" max="20" width="19.33203125" style="11" bestFit="1" customWidth="1"/>
    <col min="21" max="21" width="18.44140625" style="8" customWidth="1"/>
    <col min="22" max="22" width="18.5546875" style="8" bestFit="1" customWidth="1"/>
    <col min="23" max="23" width="21" style="8" customWidth="1"/>
    <col min="24" max="24" width="16.6640625" style="8" bestFit="1" customWidth="1"/>
    <col min="25" max="25" width="16.77734375" style="8" customWidth="1"/>
    <col min="26" max="26" width="16.6640625" style="8" bestFit="1" customWidth="1"/>
    <col min="27" max="27" width="16.5546875" style="8" customWidth="1"/>
    <col min="28" max="28" width="16.6640625" style="8" bestFit="1" customWidth="1"/>
    <col min="29" max="29" width="17.33203125" style="11" customWidth="1"/>
    <col min="30" max="30" width="19.33203125" style="11" bestFit="1" customWidth="1"/>
    <col min="31" max="16384" width="11.44140625" style="8"/>
  </cols>
  <sheetData>
    <row r="2" spans="1:30" x14ac:dyDescent="0.3">
      <c r="B2" s="10" t="s">
        <v>75</v>
      </c>
    </row>
    <row r="3" spans="1:30" x14ac:dyDescent="0.3">
      <c r="B3" s="10"/>
    </row>
    <row r="4" spans="1:30" x14ac:dyDescent="0.3">
      <c r="B4" s="10"/>
    </row>
    <row r="5" spans="1:30" x14ac:dyDescent="0.3">
      <c r="B5" s="10" t="s">
        <v>3</v>
      </c>
    </row>
    <row r="6" spans="1:30" x14ac:dyDescent="0.3">
      <c r="B6" s="56" t="str">
        <f>+Indice!C12</f>
        <v>Serie de productos contratados</v>
      </c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</row>
    <row r="7" spans="1:30" s="20" customFormat="1" ht="14.4" customHeight="1" x14ac:dyDescent="0.3">
      <c r="D7" s="20">
        <v>2</v>
      </c>
      <c r="E7" s="20">
        <v>3</v>
      </c>
      <c r="F7" s="20">
        <v>3</v>
      </c>
      <c r="G7" s="20">
        <v>3</v>
      </c>
      <c r="H7" s="20">
        <v>4</v>
      </c>
      <c r="I7" s="20">
        <v>4</v>
      </c>
      <c r="J7" s="20">
        <v>4</v>
      </c>
      <c r="K7" s="20">
        <v>4</v>
      </c>
      <c r="L7" s="20">
        <v>5</v>
      </c>
      <c r="M7" s="20">
        <v>6</v>
      </c>
      <c r="N7" s="20">
        <v>7</v>
      </c>
      <c r="O7" s="20">
        <v>8</v>
      </c>
      <c r="P7" s="20">
        <v>9</v>
      </c>
      <c r="Q7" s="20">
        <v>10</v>
      </c>
      <c r="R7" s="20">
        <v>11</v>
      </c>
      <c r="S7" s="20">
        <v>12</v>
      </c>
      <c r="T7" s="20">
        <v>13</v>
      </c>
    </row>
    <row r="8" spans="1:30" ht="14.4" customHeight="1" x14ac:dyDescent="0.3">
      <c r="B8" s="67" t="s">
        <v>6</v>
      </c>
      <c r="C8" s="87" t="s">
        <v>74</v>
      </c>
      <c r="D8" s="87"/>
      <c r="E8" s="87"/>
      <c r="F8" s="87"/>
      <c r="G8" s="87"/>
      <c r="H8" s="87"/>
      <c r="I8" s="87"/>
      <c r="J8" s="87"/>
      <c r="K8" s="87"/>
      <c r="S8" s="8"/>
      <c r="T8" s="8"/>
      <c r="AC8" s="8"/>
      <c r="AD8" s="8"/>
    </row>
    <row r="9" spans="1:30" ht="14.4" customHeight="1" x14ac:dyDescent="0.3">
      <c r="B9" s="67"/>
      <c r="C9" s="87"/>
      <c r="D9" s="87"/>
      <c r="E9" s="87"/>
      <c r="F9" s="87"/>
      <c r="G9" s="87"/>
      <c r="H9" s="87"/>
      <c r="I9" s="87"/>
      <c r="J9" s="87"/>
      <c r="K9" s="87"/>
      <c r="S9" s="8"/>
      <c r="T9" s="8"/>
      <c r="AC9" s="8"/>
      <c r="AD9" s="8"/>
    </row>
    <row r="10" spans="1:30" ht="45" customHeight="1" x14ac:dyDescent="0.3">
      <c r="B10" s="67"/>
      <c r="C10" s="87"/>
      <c r="D10" s="87"/>
      <c r="E10" s="87"/>
      <c r="F10" s="87"/>
      <c r="G10" s="87"/>
      <c r="H10" s="87"/>
      <c r="I10" s="87"/>
      <c r="J10" s="87"/>
      <c r="K10" s="87"/>
      <c r="S10" s="8"/>
      <c r="T10" s="8"/>
      <c r="AC10" s="8"/>
      <c r="AD10" s="8"/>
    </row>
    <row r="11" spans="1:30" ht="39" customHeight="1" x14ac:dyDescent="0.3">
      <c r="B11" s="68"/>
      <c r="C11" s="54" t="s">
        <v>77</v>
      </c>
      <c r="D11" s="54" t="s">
        <v>78</v>
      </c>
      <c r="E11" s="53" t="s">
        <v>79</v>
      </c>
      <c r="F11" s="53" t="s">
        <v>85</v>
      </c>
      <c r="G11" s="53" t="s">
        <v>86</v>
      </c>
      <c r="H11" s="53" t="s">
        <v>87</v>
      </c>
      <c r="I11" s="53" t="s">
        <v>88</v>
      </c>
      <c r="J11" s="53" t="s">
        <v>90</v>
      </c>
      <c r="K11" s="53" t="s">
        <v>96</v>
      </c>
      <c r="S11" s="8"/>
      <c r="T11" s="8"/>
      <c r="AC11" s="8"/>
      <c r="AD11" s="8"/>
    </row>
    <row r="12" spans="1:30" x14ac:dyDescent="0.3">
      <c r="A12" s="23">
        <v>1</v>
      </c>
      <c r="B12" s="12" t="s">
        <v>10</v>
      </c>
      <c r="C12" s="49">
        <v>10</v>
      </c>
      <c r="D12" s="37">
        <v>4</v>
      </c>
      <c r="E12" s="37">
        <v>4</v>
      </c>
      <c r="F12" s="37">
        <v>10</v>
      </c>
      <c r="G12" s="37">
        <v>4</v>
      </c>
      <c r="H12" s="37">
        <v>4</v>
      </c>
      <c r="I12" s="37">
        <v>1</v>
      </c>
      <c r="J12" s="37">
        <v>1</v>
      </c>
      <c r="K12" s="37">
        <v>3</v>
      </c>
      <c r="S12" s="8"/>
      <c r="T12" s="8"/>
      <c r="AC12" s="8"/>
      <c r="AD12" s="8"/>
    </row>
    <row r="13" spans="1:30" x14ac:dyDescent="0.3">
      <c r="A13" s="23">
        <v>9</v>
      </c>
      <c r="B13" s="12" t="s">
        <v>11</v>
      </c>
      <c r="C13" s="50">
        <v>0</v>
      </c>
      <c r="D13" s="38">
        <v>0</v>
      </c>
      <c r="E13" s="38">
        <v>0</v>
      </c>
      <c r="F13" s="38">
        <v>0</v>
      </c>
      <c r="G13" s="38">
        <v>0</v>
      </c>
      <c r="H13" s="38">
        <v>0</v>
      </c>
      <c r="I13" s="38">
        <v>0</v>
      </c>
      <c r="J13" s="38">
        <v>0</v>
      </c>
      <c r="K13" s="38">
        <v>0</v>
      </c>
      <c r="S13" s="8"/>
      <c r="T13" s="8"/>
      <c r="AC13" s="8"/>
      <c r="AD13" s="8"/>
    </row>
    <row r="14" spans="1:30" x14ac:dyDescent="0.3">
      <c r="A14" s="23">
        <v>12</v>
      </c>
      <c r="B14" s="8" t="s">
        <v>12</v>
      </c>
      <c r="C14" s="50">
        <v>5</v>
      </c>
      <c r="D14" s="38">
        <v>3</v>
      </c>
      <c r="E14" s="38">
        <v>2</v>
      </c>
      <c r="F14" s="38">
        <v>1</v>
      </c>
      <c r="G14" s="38">
        <v>4</v>
      </c>
      <c r="H14" s="38">
        <v>2</v>
      </c>
      <c r="I14" s="38">
        <v>1</v>
      </c>
      <c r="J14" s="38">
        <v>0</v>
      </c>
      <c r="K14" s="38">
        <v>0</v>
      </c>
      <c r="S14" s="8"/>
      <c r="T14" s="8"/>
      <c r="AC14" s="8"/>
      <c r="AD14" s="8"/>
    </row>
    <row r="15" spans="1:30" x14ac:dyDescent="0.3">
      <c r="A15" s="23">
        <v>14</v>
      </c>
      <c r="B15" s="12" t="s">
        <v>13</v>
      </c>
      <c r="C15" s="50">
        <v>8</v>
      </c>
      <c r="D15" s="38">
        <v>1</v>
      </c>
      <c r="E15" s="38">
        <v>0</v>
      </c>
      <c r="F15" s="38">
        <v>0</v>
      </c>
      <c r="G15" s="38">
        <v>0</v>
      </c>
      <c r="H15" s="38">
        <v>0</v>
      </c>
      <c r="I15" s="38">
        <v>0</v>
      </c>
      <c r="J15" s="38">
        <v>0</v>
      </c>
      <c r="K15" s="38">
        <v>1</v>
      </c>
      <c r="S15" s="8"/>
      <c r="T15" s="8"/>
      <c r="AC15" s="8"/>
      <c r="AD15" s="8"/>
    </row>
    <row r="16" spans="1:30" x14ac:dyDescent="0.3">
      <c r="A16" s="23">
        <v>16</v>
      </c>
      <c r="B16" s="8" t="s">
        <v>14</v>
      </c>
      <c r="C16" s="50">
        <v>1</v>
      </c>
      <c r="D16" s="38">
        <v>3</v>
      </c>
      <c r="E16" s="38">
        <v>1</v>
      </c>
      <c r="F16" s="38">
        <v>2</v>
      </c>
      <c r="G16" s="38">
        <v>1</v>
      </c>
      <c r="H16" s="38">
        <v>1</v>
      </c>
      <c r="I16" s="38">
        <v>0</v>
      </c>
      <c r="J16" s="38">
        <v>0</v>
      </c>
      <c r="K16" s="38">
        <v>1</v>
      </c>
      <c r="S16" s="8"/>
      <c r="T16" s="8"/>
      <c r="AC16" s="8"/>
      <c r="AD16" s="8"/>
    </row>
    <row r="17" spans="1:30" x14ac:dyDescent="0.3">
      <c r="A17" s="23">
        <v>28</v>
      </c>
      <c r="B17" s="8" t="s">
        <v>15</v>
      </c>
      <c r="C17" s="50">
        <v>1</v>
      </c>
      <c r="D17" s="38">
        <v>0</v>
      </c>
      <c r="E17" s="38">
        <v>0</v>
      </c>
      <c r="F17" s="38">
        <v>0</v>
      </c>
      <c r="G17" s="38">
        <v>1</v>
      </c>
      <c r="H17" s="38">
        <v>0</v>
      </c>
      <c r="I17" s="38">
        <v>0</v>
      </c>
      <c r="J17" s="38">
        <v>0</v>
      </c>
      <c r="K17" s="38">
        <v>0</v>
      </c>
      <c r="S17" s="8"/>
      <c r="T17" s="8"/>
      <c r="AC17" s="8"/>
      <c r="AD17" s="8"/>
    </row>
    <row r="18" spans="1:30" x14ac:dyDescent="0.3">
      <c r="A18" s="23">
        <v>37</v>
      </c>
      <c r="B18" s="8" t="s">
        <v>16</v>
      </c>
      <c r="C18" s="50">
        <v>6</v>
      </c>
      <c r="D18" s="38">
        <v>7</v>
      </c>
      <c r="E18" s="38">
        <v>3</v>
      </c>
      <c r="F18" s="38">
        <v>1</v>
      </c>
      <c r="G18" s="38">
        <v>2</v>
      </c>
      <c r="H18" s="38">
        <v>3</v>
      </c>
      <c r="I18" s="38">
        <v>4</v>
      </c>
      <c r="J18" s="38">
        <v>2</v>
      </c>
      <c r="K18" s="38">
        <v>1</v>
      </c>
      <c r="S18" s="8"/>
      <c r="T18" s="8"/>
      <c r="AC18" s="8"/>
      <c r="AD18" s="8"/>
    </row>
    <row r="19" spans="1:30" x14ac:dyDescent="0.3">
      <c r="A19" s="23">
        <v>39</v>
      </c>
      <c r="B19" s="8" t="s">
        <v>17</v>
      </c>
      <c r="C19" s="50">
        <v>0</v>
      </c>
      <c r="D19" s="38">
        <v>0</v>
      </c>
      <c r="E19" s="38">
        <v>4</v>
      </c>
      <c r="F19" s="38">
        <v>8</v>
      </c>
      <c r="G19" s="38">
        <v>12</v>
      </c>
      <c r="H19" s="38">
        <v>4</v>
      </c>
      <c r="I19" s="38">
        <v>0</v>
      </c>
      <c r="J19" s="38">
        <v>2</v>
      </c>
      <c r="K19" s="38">
        <v>0</v>
      </c>
      <c r="S19" s="8"/>
      <c r="T19" s="8"/>
      <c r="AC19" s="8"/>
      <c r="AD19" s="8"/>
    </row>
    <row r="20" spans="1:30" x14ac:dyDescent="0.3">
      <c r="A20" s="23">
        <v>49</v>
      </c>
      <c r="B20" s="8" t="s">
        <v>18</v>
      </c>
      <c r="C20" s="50">
        <v>0</v>
      </c>
      <c r="D20" s="38">
        <v>0</v>
      </c>
      <c r="E20" s="38">
        <v>0</v>
      </c>
      <c r="F20" s="38">
        <v>0</v>
      </c>
      <c r="G20" s="38">
        <v>0</v>
      </c>
      <c r="H20" s="38">
        <v>0</v>
      </c>
      <c r="I20" s="38">
        <v>0</v>
      </c>
      <c r="J20" s="38">
        <v>0</v>
      </c>
      <c r="K20" s="38">
        <v>0</v>
      </c>
      <c r="S20" s="8"/>
      <c r="T20" s="8"/>
      <c r="AC20" s="8"/>
      <c r="AD20" s="8"/>
    </row>
    <row r="21" spans="1:30" x14ac:dyDescent="0.3">
      <c r="A21" s="23">
        <v>51</v>
      </c>
      <c r="B21" s="8" t="s">
        <v>19</v>
      </c>
      <c r="C21" s="50">
        <v>2</v>
      </c>
      <c r="D21" s="38">
        <v>8</v>
      </c>
      <c r="E21" s="38">
        <v>1</v>
      </c>
      <c r="F21" s="38">
        <v>1</v>
      </c>
      <c r="G21" s="38">
        <v>2</v>
      </c>
      <c r="H21" s="38">
        <v>1</v>
      </c>
      <c r="I21" s="38">
        <v>2</v>
      </c>
      <c r="J21" s="38">
        <v>4</v>
      </c>
      <c r="K21" s="38">
        <v>0</v>
      </c>
      <c r="S21" s="8"/>
      <c r="T21" s="8"/>
      <c r="AC21" s="8"/>
      <c r="AD21" s="8"/>
    </row>
    <row r="22" spans="1:30" x14ac:dyDescent="0.3">
      <c r="A22" s="23">
        <v>53</v>
      </c>
      <c r="B22" s="8" t="s">
        <v>41</v>
      </c>
      <c r="C22" s="50">
        <v>0</v>
      </c>
      <c r="D22" s="38">
        <v>0</v>
      </c>
      <c r="E22" s="38">
        <v>0</v>
      </c>
      <c r="F22" s="38">
        <v>0</v>
      </c>
      <c r="G22" s="38">
        <v>0</v>
      </c>
      <c r="H22" s="38">
        <v>0</v>
      </c>
      <c r="I22" s="38">
        <v>0</v>
      </c>
      <c r="J22" s="38">
        <v>0</v>
      </c>
      <c r="K22" s="38">
        <v>0</v>
      </c>
      <c r="S22" s="8"/>
      <c r="T22" s="8"/>
      <c r="AC22" s="8"/>
      <c r="AD22" s="8"/>
    </row>
    <row r="23" spans="1:30" x14ac:dyDescent="0.3">
      <c r="A23" s="23">
        <v>55</v>
      </c>
      <c r="B23" s="8" t="s">
        <v>20</v>
      </c>
      <c r="C23" s="50">
        <v>17</v>
      </c>
      <c r="D23" s="38">
        <v>11</v>
      </c>
      <c r="E23" s="38">
        <v>7</v>
      </c>
      <c r="F23" s="38">
        <v>6</v>
      </c>
      <c r="G23" s="38">
        <v>12</v>
      </c>
      <c r="H23" s="38">
        <v>7</v>
      </c>
      <c r="I23" s="38">
        <v>10</v>
      </c>
      <c r="J23" s="38">
        <v>23</v>
      </c>
      <c r="K23" s="38">
        <v>29</v>
      </c>
      <c r="S23" s="8"/>
      <c r="T23" s="8"/>
      <c r="AC23" s="8"/>
      <c r="AD23" s="8"/>
    </row>
    <row r="24" spans="1:30" x14ac:dyDescent="0.3">
      <c r="A24" s="23">
        <v>671</v>
      </c>
      <c r="B24" s="8" t="s">
        <v>42</v>
      </c>
      <c r="C24" s="50">
        <v>0</v>
      </c>
      <c r="D24" s="38">
        <v>0</v>
      </c>
      <c r="E24" s="38">
        <v>0</v>
      </c>
      <c r="F24" s="38">
        <v>0</v>
      </c>
      <c r="G24" s="38">
        <v>0</v>
      </c>
      <c r="H24" s="38">
        <v>0</v>
      </c>
      <c r="I24" s="38">
        <v>0</v>
      </c>
      <c r="J24" s="38">
        <v>0</v>
      </c>
      <c r="K24" s="38">
        <v>0</v>
      </c>
      <c r="S24" s="8"/>
      <c r="T24" s="8"/>
      <c r="AC24" s="8"/>
      <c r="AD24" s="8"/>
    </row>
    <row r="25" spans="1:30" x14ac:dyDescent="0.3">
      <c r="A25" s="23">
        <v>672</v>
      </c>
      <c r="B25" s="8" t="s">
        <v>43</v>
      </c>
      <c r="C25" s="50">
        <v>0</v>
      </c>
      <c r="D25" s="38">
        <v>0</v>
      </c>
      <c r="E25" s="38">
        <v>1</v>
      </c>
      <c r="F25" s="38">
        <v>0</v>
      </c>
      <c r="G25" s="38">
        <v>0</v>
      </c>
      <c r="H25" s="38">
        <v>1</v>
      </c>
      <c r="I25" s="38">
        <v>0</v>
      </c>
      <c r="J25" s="38">
        <v>0</v>
      </c>
      <c r="K25" s="38">
        <v>0</v>
      </c>
      <c r="S25" s="8"/>
      <c r="T25" s="8"/>
      <c r="AC25" s="8"/>
      <c r="AD25" s="8"/>
    </row>
    <row r="26" spans="1:30" x14ac:dyDescent="0.3">
      <c r="A26" s="23">
        <v>673</v>
      </c>
      <c r="B26" s="8" t="s">
        <v>44</v>
      </c>
      <c r="C26" s="50">
        <v>0</v>
      </c>
      <c r="D26" s="38">
        <v>0</v>
      </c>
      <c r="E26" s="38">
        <v>0</v>
      </c>
      <c r="F26" s="38">
        <v>0</v>
      </c>
      <c r="G26" s="38">
        <v>0</v>
      </c>
      <c r="H26" s="38">
        <v>0</v>
      </c>
      <c r="I26" s="38">
        <v>0</v>
      </c>
      <c r="J26" s="38">
        <v>0</v>
      </c>
      <c r="K26" s="38">
        <v>0</v>
      </c>
      <c r="S26" s="8"/>
      <c r="T26" s="8"/>
      <c r="AC26" s="8"/>
      <c r="AD26" s="8"/>
    </row>
    <row r="27" spans="1:30" x14ac:dyDescent="0.3">
      <c r="A27" s="23">
        <v>674</v>
      </c>
      <c r="B27" s="8" t="s">
        <v>45</v>
      </c>
      <c r="C27" s="50">
        <v>0</v>
      </c>
      <c r="D27" s="38">
        <v>0</v>
      </c>
      <c r="E27" s="38">
        <v>0</v>
      </c>
      <c r="F27" s="38">
        <v>0</v>
      </c>
      <c r="G27" s="38">
        <v>0</v>
      </c>
      <c r="H27" s="38">
        <v>0</v>
      </c>
      <c r="I27" s="38">
        <v>0</v>
      </c>
      <c r="J27" s="38">
        <v>0</v>
      </c>
      <c r="K27" s="38">
        <v>0</v>
      </c>
      <c r="S27" s="8"/>
      <c r="T27" s="8"/>
      <c r="AC27" s="8"/>
      <c r="AD27" s="8"/>
    </row>
    <row r="28" spans="1:30" x14ac:dyDescent="0.3">
      <c r="A28" s="23">
        <v>675</v>
      </c>
      <c r="B28" s="8" t="s">
        <v>46</v>
      </c>
      <c r="C28" s="50">
        <v>0</v>
      </c>
      <c r="D28" s="38">
        <v>2</v>
      </c>
      <c r="E28" s="38">
        <v>2</v>
      </c>
      <c r="F28" s="38">
        <v>0</v>
      </c>
      <c r="G28" s="38">
        <v>0</v>
      </c>
      <c r="H28" s="38">
        <v>2</v>
      </c>
      <c r="I28" s="38">
        <v>1</v>
      </c>
      <c r="J28" s="38">
        <v>0</v>
      </c>
      <c r="K28" s="38">
        <v>1</v>
      </c>
      <c r="S28" s="8"/>
      <c r="T28" s="8"/>
      <c r="AC28" s="8"/>
      <c r="AD28" s="8"/>
    </row>
    <row r="29" spans="1:30" x14ac:dyDescent="0.3">
      <c r="A29" s="23">
        <v>676</v>
      </c>
      <c r="B29" s="8" t="s">
        <v>47</v>
      </c>
      <c r="C29" s="50">
        <v>38</v>
      </c>
      <c r="D29" s="38">
        <v>36</v>
      </c>
      <c r="E29" s="38">
        <v>38</v>
      </c>
      <c r="F29" s="38">
        <v>27</v>
      </c>
      <c r="G29" s="38">
        <v>48</v>
      </c>
      <c r="H29" s="38">
        <v>38</v>
      </c>
      <c r="I29" s="38">
        <v>21</v>
      </c>
      <c r="J29" s="38">
        <v>23</v>
      </c>
      <c r="K29" s="38">
        <v>29</v>
      </c>
      <c r="S29" s="8"/>
      <c r="T29" s="8"/>
      <c r="AC29" s="8"/>
      <c r="AD29" s="8"/>
    </row>
    <row r="30" spans="1:30" x14ac:dyDescent="0.3">
      <c r="A30" s="23">
        <v>677</v>
      </c>
      <c r="B30" s="16" t="s">
        <v>48</v>
      </c>
      <c r="C30" s="50">
        <v>0</v>
      </c>
      <c r="D30" s="38">
        <v>0</v>
      </c>
      <c r="E30" s="38">
        <v>0</v>
      </c>
      <c r="F30" s="38">
        <v>0</v>
      </c>
      <c r="G30" s="38">
        <v>0</v>
      </c>
      <c r="H30" s="38">
        <v>0</v>
      </c>
      <c r="I30" s="38">
        <v>0</v>
      </c>
      <c r="J30" s="38">
        <v>0</v>
      </c>
      <c r="K30" s="38">
        <v>0</v>
      </c>
      <c r="S30" s="8"/>
      <c r="T30" s="8"/>
      <c r="AC30" s="8"/>
      <c r="AD30" s="8"/>
    </row>
    <row r="31" spans="1:30" x14ac:dyDescent="0.3">
      <c r="A31" s="23"/>
      <c r="B31" s="17" t="s">
        <v>9</v>
      </c>
      <c r="C31" s="51">
        <v>88</v>
      </c>
      <c r="D31" s="39">
        <v>75</v>
      </c>
      <c r="E31" s="39">
        <v>63</v>
      </c>
      <c r="F31" s="39">
        <v>56</v>
      </c>
      <c r="G31" s="39">
        <v>86</v>
      </c>
      <c r="H31" s="39">
        <v>63</v>
      </c>
      <c r="I31" s="39">
        <v>40</v>
      </c>
      <c r="J31" s="39">
        <v>55</v>
      </c>
      <c r="K31" s="39">
        <v>65</v>
      </c>
      <c r="S31" s="8"/>
      <c r="T31" s="8"/>
      <c r="AC31" s="8"/>
      <c r="AD31" s="8"/>
    </row>
    <row r="32" spans="1:30" x14ac:dyDescent="0.3">
      <c r="B32" s="10"/>
    </row>
    <row r="33" spans="1:30" x14ac:dyDescent="0.3">
      <c r="B33" s="10"/>
    </row>
    <row r="34" spans="1:30" x14ac:dyDescent="0.3">
      <c r="B34" s="10"/>
    </row>
    <row r="35" spans="1:30" x14ac:dyDescent="0.3">
      <c r="B35" s="10" t="s">
        <v>4</v>
      </c>
    </row>
    <row r="36" spans="1:30" x14ac:dyDescent="0.3">
      <c r="B36" s="56" t="str">
        <f>+Indice!C13</f>
        <v>Serie  de clientes portados</v>
      </c>
      <c r="C36" s="56"/>
      <c r="D36" s="56"/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6"/>
      <c r="P36" s="56"/>
      <c r="Q36" s="56"/>
      <c r="R36" s="56"/>
    </row>
    <row r="37" spans="1:30" s="52" customFormat="1" ht="14.4" customHeight="1" x14ac:dyDescent="0.3">
      <c r="A37" s="20"/>
      <c r="B37" s="20"/>
      <c r="D37" s="52">
        <v>2</v>
      </c>
      <c r="E37" s="52">
        <v>3</v>
      </c>
      <c r="F37" s="52">
        <v>3</v>
      </c>
      <c r="G37" s="52">
        <v>3</v>
      </c>
      <c r="H37" s="52">
        <v>4</v>
      </c>
      <c r="I37" s="52">
        <v>4</v>
      </c>
      <c r="J37" s="52">
        <v>4</v>
      </c>
      <c r="K37" s="52">
        <v>4</v>
      </c>
      <c r="L37" s="52">
        <v>5</v>
      </c>
      <c r="M37" s="52">
        <v>6</v>
      </c>
      <c r="N37" s="52">
        <v>7</v>
      </c>
      <c r="O37" s="52">
        <v>12</v>
      </c>
      <c r="P37" s="52">
        <v>13</v>
      </c>
    </row>
    <row r="38" spans="1:30" ht="14.4" customHeight="1" x14ac:dyDescent="0.3">
      <c r="B38" s="67" t="s">
        <v>6</v>
      </c>
      <c r="C38" s="87" t="s">
        <v>83</v>
      </c>
      <c r="D38" s="87"/>
      <c r="E38" s="87"/>
      <c r="F38" s="87"/>
      <c r="G38" s="87"/>
      <c r="H38" s="87"/>
      <c r="I38" s="87"/>
      <c r="J38" s="87"/>
      <c r="K38" s="87"/>
      <c r="S38" s="8"/>
      <c r="T38" s="8"/>
      <c r="AC38" s="8"/>
      <c r="AD38" s="8"/>
    </row>
    <row r="39" spans="1:30" ht="14.4" customHeight="1" x14ac:dyDescent="0.3">
      <c r="B39" s="67"/>
      <c r="C39" s="87"/>
      <c r="D39" s="87"/>
      <c r="E39" s="87"/>
      <c r="F39" s="87"/>
      <c r="G39" s="87"/>
      <c r="H39" s="87"/>
      <c r="I39" s="87"/>
      <c r="J39" s="87"/>
      <c r="K39" s="87"/>
      <c r="S39" s="8"/>
      <c r="T39" s="8"/>
      <c r="AC39" s="8"/>
      <c r="AD39" s="8"/>
    </row>
    <row r="40" spans="1:30" ht="45" customHeight="1" x14ac:dyDescent="0.3">
      <c r="B40" s="67"/>
      <c r="C40" s="87"/>
      <c r="D40" s="87"/>
      <c r="E40" s="87"/>
      <c r="F40" s="87"/>
      <c r="G40" s="87"/>
      <c r="H40" s="87"/>
      <c r="I40" s="87"/>
      <c r="J40" s="87"/>
      <c r="K40" s="87"/>
      <c r="S40" s="8"/>
      <c r="T40" s="8"/>
      <c r="AC40" s="8"/>
      <c r="AD40" s="8"/>
    </row>
    <row r="41" spans="1:30" ht="39" customHeight="1" x14ac:dyDescent="0.3">
      <c r="B41" s="68"/>
      <c r="C41" s="54" t="s">
        <v>77</v>
      </c>
      <c r="D41" s="54" t="s">
        <v>78</v>
      </c>
      <c r="E41" s="54" t="s">
        <v>79</v>
      </c>
      <c r="F41" s="54" t="str">
        <f>+F11</f>
        <v>Mar.2022</v>
      </c>
      <c r="G41" s="54" t="str">
        <f>+G11</f>
        <v>Abr.2022</v>
      </c>
      <c r="H41" s="54" t="str">
        <f>+H11</f>
        <v>May.2022</v>
      </c>
      <c r="I41" s="54" t="str">
        <f>+I11</f>
        <v>Jun.2022</v>
      </c>
      <c r="J41" s="54" t="str">
        <f>+J11</f>
        <v>Jul.2022</v>
      </c>
      <c r="K41" s="54" t="str">
        <f>+K11</f>
        <v>Ago.2022</v>
      </c>
      <c r="S41" s="8"/>
      <c r="T41" s="8"/>
      <c r="AC41" s="8"/>
      <c r="AD41" s="8"/>
    </row>
    <row r="42" spans="1:30" x14ac:dyDescent="0.3">
      <c r="A42" s="23">
        <v>1</v>
      </c>
      <c r="B42" s="12" t="s">
        <v>10</v>
      </c>
      <c r="C42" s="49">
        <v>9</v>
      </c>
      <c r="D42" s="37">
        <v>4</v>
      </c>
      <c r="E42" s="37">
        <v>1</v>
      </c>
      <c r="F42" s="37">
        <v>5</v>
      </c>
      <c r="G42" s="37">
        <v>2</v>
      </c>
      <c r="H42" s="37">
        <v>5</v>
      </c>
      <c r="I42" s="37">
        <v>1</v>
      </c>
      <c r="J42" s="37">
        <v>1</v>
      </c>
      <c r="K42" s="37">
        <v>3</v>
      </c>
      <c r="S42" s="8"/>
      <c r="T42" s="8"/>
      <c r="AC42" s="8"/>
      <c r="AD42" s="8"/>
    </row>
    <row r="43" spans="1:30" x14ac:dyDescent="0.3">
      <c r="A43" s="23">
        <v>9</v>
      </c>
      <c r="B43" s="12" t="s">
        <v>11</v>
      </c>
      <c r="C43" s="50" t="s">
        <v>70</v>
      </c>
      <c r="D43" s="38">
        <v>0</v>
      </c>
      <c r="E43" s="38">
        <v>0</v>
      </c>
      <c r="F43" s="38">
        <v>0</v>
      </c>
      <c r="G43" s="38">
        <v>0</v>
      </c>
      <c r="H43" s="38">
        <v>0</v>
      </c>
      <c r="I43" s="38">
        <v>0</v>
      </c>
      <c r="J43" s="38">
        <v>0</v>
      </c>
      <c r="K43" s="38">
        <v>0</v>
      </c>
      <c r="S43" s="8"/>
      <c r="T43" s="8"/>
      <c r="AC43" s="8"/>
      <c r="AD43" s="8"/>
    </row>
    <row r="44" spans="1:30" x14ac:dyDescent="0.3">
      <c r="A44" s="23">
        <v>12</v>
      </c>
      <c r="B44" s="8" t="s">
        <v>12</v>
      </c>
      <c r="C44" s="50">
        <v>5</v>
      </c>
      <c r="D44" s="38">
        <v>2</v>
      </c>
      <c r="E44" s="38">
        <v>2</v>
      </c>
      <c r="F44" s="38">
        <v>1</v>
      </c>
      <c r="G44" s="38">
        <v>3</v>
      </c>
      <c r="H44" s="38">
        <v>0</v>
      </c>
      <c r="I44" s="38">
        <v>1</v>
      </c>
      <c r="J44" s="38">
        <v>0</v>
      </c>
      <c r="K44" s="38">
        <v>0</v>
      </c>
      <c r="S44" s="8"/>
      <c r="T44" s="8"/>
      <c r="AC44" s="8"/>
      <c r="AD44" s="8"/>
    </row>
    <row r="45" spans="1:30" x14ac:dyDescent="0.3">
      <c r="A45" s="23">
        <v>14</v>
      </c>
      <c r="B45" s="12" t="s">
        <v>13</v>
      </c>
      <c r="C45" s="50">
        <v>7</v>
      </c>
      <c r="D45" s="38">
        <v>1</v>
      </c>
      <c r="E45" s="38">
        <v>0</v>
      </c>
      <c r="F45" s="38">
        <v>0</v>
      </c>
      <c r="G45" s="38">
        <v>0</v>
      </c>
      <c r="H45" s="38">
        <v>0</v>
      </c>
      <c r="I45" s="38">
        <v>0</v>
      </c>
      <c r="J45" s="38">
        <v>0</v>
      </c>
      <c r="K45" s="38">
        <v>1</v>
      </c>
      <c r="S45" s="8"/>
      <c r="T45" s="8"/>
      <c r="AC45" s="8"/>
      <c r="AD45" s="8"/>
    </row>
    <row r="46" spans="1:30" x14ac:dyDescent="0.3">
      <c r="A46" s="23">
        <v>16</v>
      </c>
      <c r="B46" s="8" t="s">
        <v>14</v>
      </c>
      <c r="C46" s="50">
        <v>1</v>
      </c>
      <c r="D46" s="38">
        <v>3</v>
      </c>
      <c r="E46" s="38">
        <v>1</v>
      </c>
      <c r="F46" s="38">
        <v>2</v>
      </c>
      <c r="G46" s="38">
        <v>1</v>
      </c>
      <c r="H46" s="38">
        <v>2</v>
      </c>
      <c r="I46" s="38">
        <v>0</v>
      </c>
      <c r="J46" s="38">
        <v>0</v>
      </c>
      <c r="K46" s="38">
        <v>1</v>
      </c>
      <c r="S46" s="8"/>
      <c r="T46" s="8"/>
      <c r="AC46" s="8"/>
      <c r="AD46" s="8"/>
    </row>
    <row r="47" spans="1:30" x14ac:dyDescent="0.3">
      <c r="A47" s="23">
        <v>28</v>
      </c>
      <c r="B47" s="8" t="s">
        <v>15</v>
      </c>
      <c r="C47" s="50">
        <v>1</v>
      </c>
      <c r="D47" s="38">
        <v>0</v>
      </c>
      <c r="E47" s="38">
        <v>0</v>
      </c>
      <c r="F47" s="38">
        <v>0</v>
      </c>
      <c r="G47" s="38">
        <v>1</v>
      </c>
      <c r="H47" s="38">
        <v>0</v>
      </c>
      <c r="I47" s="38">
        <v>0</v>
      </c>
      <c r="J47" s="38">
        <v>0</v>
      </c>
      <c r="K47" s="38">
        <v>0</v>
      </c>
      <c r="S47" s="8"/>
      <c r="T47" s="8"/>
      <c r="AC47" s="8"/>
      <c r="AD47" s="8"/>
    </row>
    <row r="48" spans="1:30" x14ac:dyDescent="0.3">
      <c r="A48" s="23">
        <v>37</v>
      </c>
      <c r="B48" s="8" t="s">
        <v>16</v>
      </c>
      <c r="C48" s="50">
        <v>5</v>
      </c>
      <c r="D48" s="38">
        <v>6</v>
      </c>
      <c r="E48" s="38">
        <v>3</v>
      </c>
      <c r="F48" s="38">
        <v>1</v>
      </c>
      <c r="G48" s="38">
        <v>1</v>
      </c>
      <c r="H48" s="38">
        <v>3</v>
      </c>
      <c r="I48" s="38">
        <v>3</v>
      </c>
      <c r="J48" s="38">
        <v>1</v>
      </c>
      <c r="K48" s="38">
        <v>1</v>
      </c>
      <c r="S48" s="8"/>
      <c r="T48" s="8"/>
      <c r="AC48" s="8"/>
      <c r="AD48" s="8"/>
    </row>
    <row r="49" spans="1:30" x14ac:dyDescent="0.3">
      <c r="A49" s="23">
        <v>39</v>
      </c>
      <c r="B49" s="8" t="s">
        <v>17</v>
      </c>
      <c r="C49" s="50" t="s">
        <v>70</v>
      </c>
      <c r="D49" s="38">
        <v>0</v>
      </c>
      <c r="E49" s="38">
        <v>1</v>
      </c>
      <c r="F49" s="38">
        <v>2</v>
      </c>
      <c r="G49" s="38">
        <v>3</v>
      </c>
      <c r="H49" s="38">
        <v>9</v>
      </c>
      <c r="I49" s="38">
        <v>0</v>
      </c>
      <c r="J49" s="38">
        <v>2</v>
      </c>
      <c r="K49" s="38">
        <v>0</v>
      </c>
      <c r="S49" s="8"/>
      <c r="T49" s="8"/>
      <c r="AC49" s="8"/>
      <c r="AD49" s="8"/>
    </row>
    <row r="50" spans="1:30" x14ac:dyDescent="0.3">
      <c r="A50" s="23">
        <v>49</v>
      </c>
      <c r="B50" s="8" t="s">
        <v>18</v>
      </c>
      <c r="C50" s="50" t="s">
        <v>70</v>
      </c>
      <c r="D50" s="38">
        <v>0</v>
      </c>
      <c r="E50" s="38">
        <v>0</v>
      </c>
      <c r="F50" s="38">
        <v>0</v>
      </c>
      <c r="G50" s="38">
        <v>0</v>
      </c>
      <c r="H50" s="38">
        <v>0</v>
      </c>
      <c r="I50" s="38">
        <v>0</v>
      </c>
      <c r="J50" s="38">
        <v>0</v>
      </c>
      <c r="K50" s="38">
        <v>0</v>
      </c>
      <c r="S50" s="8"/>
      <c r="T50" s="8"/>
      <c r="AC50" s="8"/>
      <c r="AD50" s="8"/>
    </row>
    <row r="51" spans="1:30" x14ac:dyDescent="0.3">
      <c r="A51" s="23">
        <v>51</v>
      </c>
      <c r="B51" s="8" t="s">
        <v>19</v>
      </c>
      <c r="C51" s="50">
        <v>2</v>
      </c>
      <c r="D51" s="38">
        <v>5</v>
      </c>
      <c r="E51" s="38">
        <v>1</v>
      </c>
      <c r="F51" s="38">
        <v>1</v>
      </c>
      <c r="G51" s="38">
        <v>2</v>
      </c>
      <c r="H51" s="38">
        <v>4</v>
      </c>
      <c r="I51" s="38">
        <v>2</v>
      </c>
      <c r="J51" s="38">
        <v>3</v>
      </c>
      <c r="K51" s="38">
        <v>0</v>
      </c>
      <c r="S51" s="8"/>
      <c r="T51" s="8"/>
      <c r="AC51" s="8"/>
      <c r="AD51" s="8"/>
    </row>
    <row r="52" spans="1:30" x14ac:dyDescent="0.3">
      <c r="A52" s="23">
        <v>53</v>
      </c>
      <c r="B52" s="8" t="s">
        <v>41</v>
      </c>
      <c r="C52" s="50" t="s">
        <v>70</v>
      </c>
      <c r="D52" s="38">
        <v>0</v>
      </c>
      <c r="E52" s="38">
        <v>0</v>
      </c>
      <c r="F52" s="38">
        <v>0</v>
      </c>
      <c r="G52" s="38">
        <v>0</v>
      </c>
      <c r="H52" s="38">
        <v>0</v>
      </c>
      <c r="I52" s="38">
        <v>0</v>
      </c>
      <c r="J52" s="38">
        <v>0</v>
      </c>
      <c r="K52" s="38">
        <v>0</v>
      </c>
      <c r="S52" s="8"/>
      <c r="T52" s="8"/>
      <c r="AC52" s="8"/>
      <c r="AD52" s="8"/>
    </row>
    <row r="53" spans="1:30" x14ac:dyDescent="0.3">
      <c r="A53" s="23">
        <v>55</v>
      </c>
      <c r="B53" s="8" t="s">
        <v>20</v>
      </c>
      <c r="C53" s="50">
        <v>14</v>
      </c>
      <c r="D53" s="38">
        <v>7</v>
      </c>
      <c r="E53" s="38">
        <v>6</v>
      </c>
      <c r="F53" s="38">
        <v>5</v>
      </c>
      <c r="G53" s="38">
        <v>6</v>
      </c>
      <c r="H53" s="38">
        <v>13</v>
      </c>
      <c r="I53" s="38">
        <v>7</v>
      </c>
      <c r="J53" s="38">
        <v>12</v>
      </c>
      <c r="K53" s="38">
        <v>16</v>
      </c>
      <c r="S53" s="8"/>
      <c r="T53" s="8"/>
      <c r="AC53" s="8"/>
      <c r="AD53" s="8"/>
    </row>
    <row r="54" spans="1:30" x14ac:dyDescent="0.3">
      <c r="A54" s="23">
        <v>671</v>
      </c>
      <c r="B54" s="8" t="s">
        <v>42</v>
      </c>
      <c r="C54" s="50" t="s">
        <v>70</v>
      </c>
      <c r="D54" s="38">
        <v>0</v>
      </c>
      <c r="E54" s="38">
        <v>0</v>
      </c>
      <c r="F54" s="38">
        <v>0</v>
      </c>
      <c r="G54" s="38">
        <v>0</v>
      </c>
      <c r="H54" s="38">
        <v>0</v>
      </c>
      <c r="I54" s="38">
        <v>0</v>
      </c>
      <c r="J54" s="38">
        <v>0</v>
      </c>
      <c r="K54" s="38">
        <v>0</v>
      </c>
      <c r="S54" s="8"/>
      <c r="T54" s="8"/>
      <c r="AC54" s="8"/>
      <c r="AD54" s="8"/>
    </row>
    <row r="55" spans="1:30" x14ac:dyDescent="0.3">
      <c r="A55" s="23">
        <v>672</v>
      </c>
      <c r="B55" s="8" t="s">
        <v>43</v>
      </c>
      <c r="C55" s="50" t="s">
        <v>70</v>
      </c>
      <c r="D55" s="38">
        <v>0</v>
      </c>
      <c r="E55" s="38">
        <v>1</v>
      </c>
      <c r="F55" s="38">
        <v>0</v>
      </c>
      <c r="G55" s="38">
        <v>0</v>
      </c>
      <c r="H55" s="38">
        <v>0</v>
      </c>
      <c r="I55" s="38">
        <v>0</v>
      </c>
      <c r="J55" s="38">
        <v>0</v>
      </c>
      <c r="K55" s="38">
        <v>0</v>
      </c>
      <c r="S55" s="8"/>
      <c r="T55" s="8"/>
      <c r="AC55" s="8"/>
      <c r="AD55" s="8"/>
    </row>
    <row r="56" spans="1:30" x14ac:dyDescent="0.3">
      <c r="A56" s="23">
        <v>673</v>
      </c>
      <c r="B56" s="8" t="s">
        <v>44</v>
      </c>
      <c r="C56" s="50" t="s">
        <v>70</v>
      </c>
      <c r="D56" s="38">
        <v>0</v>
      </c>
      <c r="E56" s="38">
        <v>0</v>
      </c>
      <c r="F56" s="38">
        <v>0</v>
      </c>
      <c r="G56" s="38">
        <v>0</v>
      </c>
      <c r="H56" s="38">
        <v>0</v>
      </c>
      <c r="I56" s="38">
        <v>0</v>
      </c>
      <c r="J56" s="38">
        <v>0</v>
      </c>
      <c r="K56" s="38">
        <v>0</v>
      </c>
      <c r="S56" s="8"/>
      <c r="T56" s="8"/>
      <c r="AC56" s="8"/>
      <c r="AD56" s="8"/>
    </row>
    <row r="57" spans="1:30" x14ac:dyDescent="0.3">
      <c r="A57" s="23">
        <v>674</v>
      </c>
      <c r="B57" s="8" t="s">
        <v>45</v>
      </c>
      <c r="C57" s="50" t="s">
        <v>70</v>
      </c>
      <c r="D57" s="38">
        <v>0</v>
      </c>
      <c r="E57" s="38">
        <v>0</v>
      </c>
      <c r="F57" s="38">
        <v>0</v>
      </c>
      <c r="G57" s="38">
        <v>0</v>
      </c>
      <c r="H57" s="38">
        <v>0</v>
      </c>
      <c r="I57" s="38">
        <v>0</v>
      </c>
      <c r="J57" s="38">
        <v>0</v>
      </c>
      <c r="K57" s="38">
        <v>0</v>
      </c>
      <c r="S57" s="8"/>
      <c r="T57" s="8"/>
      <c r="AC57" s="8"/>
      <c r="AD57" s="8"/>
    </row>
    <row r="58" spans="1:30" x14ac:dyDescent="0.3">
      <c r="A58" s="23">
        <v>675</v>
      </c>
      <c r="B58" s="8" t="s">
        <v>46</v>
      </c>
      <c r="C58" s="50" t="s">
        <v>70</v>
      </c>
      <c r="D58" s="38">
        <v>2</v>
      </c>
      <c r="E58" s="38">
        <v>2</v>
      </c>
      <c r="F58" s="38">
        <v>0</v>
      </c>
      <c r="G58" s="38">
        <v>0</v>
      </c>
      <c r="H58" s="38">
        <v>1</v>
      </c>
      <c r="I58" s="38">
        <v>1</v>
      </c>
      <c r="J58" s="38">
        <v>0</v>
      </c>
      <c r="K58" s="38">
        <v>1</v>
      </c>
      <c r="S58" s="8"/>
      <c r="T58" s="8"/>
      <c r="AC58" s="8"/>
      <c r="AD58" s="8"/>
    </row>
    <row r="59" spans="1:30" x14ac:dyDescent="0.3">
      <c r="A59" s="23">
        <v>676</v>
      </c>
      <c r="B59" s="8" t="s">
        <v>47</v>
      </c>
      <c r="C59" s="50">
        <v>38</v>
      </c>
      <c r="D59" s="38">
        <v>36</v>
      </c>
      <c r="E59" s="38">
        <v>38</v>
      </c>
      <c r="F59" s="38">
        <v>27</v>
      </c>
      <c r="G59" s="38">
        <v>48</v>
      </c>
      <c r="H59" s="38">
        <v>26</v>
      </c>
      <c r="I59" s="38">
        <v>21</v>
      </c>
      <c r="J59" s="38">
        <v>23</v>
      </c>
      <c r="K59" s="38">
        <v>29</v>
      </c>
      <c r="S59" s="8"/>
      <c r="T59" s="8"/>
      <c r="AC59" s="8"/>
      <c r="AD59" s="8"/>
    </row>
    <row r="60" spans="1:30" x14ac:dyDescent="0.3">
      <c r="A60" s="23">
        <v>677</v>
      </c>
      <c r="B60" s="16" t="s">
        <v>48</v>
      </c>
      <c r="C60" s="50" t="s">
        <v>70</v>
      </c>
      <c r="D60" s="38">
        <v>0</v>
      </c>
      <c r="E60" s="38">
        <v>0</v>
      </c>
      <c r="F60" s="38">
        <v>0</v>
      </c>
      <c r="G60" s="38">
        <v>0</v>
      </c>
      <c r="H60" s="38">
        <v>0</v>
      </c>
      <c r="I60" s="38">
        <v>0</v>
      </c>
      <c r="J60" s="38">
        <v>0</v>
      </c>
      <c r="K60" s="38">
        <v>0</v>
      </c>
      <c r="S60" s="8"/>
      <c r="T60" s="8"/>
      <c r="AC60" s="8"/>
      <c r="AD60" s="8"/>
    </row>
    <row r="61" spans="1:30" x14ac:dyDescent="0.3">
      <c r="A61" s="23"/>
      <c r="B61" s="17" t="s">
        <v>9</v>
      </c>
      <c r="C61" s="51">
        <v>82</v>
      </c>
      <c r="D61" s="39">
        <v>66</v>
      </c>
      <c r="E61" s="39">
        <v>56</v>
      </c>
      <c r="F61" s="39">
        <v>56</v>
      </c>
      <c r="G61" s="39">
        <v>67</v>
      </c>
      <c r="H61" s="39">
        <v>63</v>
      </c>
      <c r="I61" s="39">
        <v>36</v>
      </c>
      <c r="J61" s="39">
        <v>42</v>
      </c>
      <c r="K61" s="39">
        <v>52</v>
      </c>
      <c r="S61" s="8"/>
      <c r="T61" s="8"/>
      <c r="AC61" s="8"/>
      <c r="AD61" s="8"/>
    </row>
    <row r="62" spans="1:30" x14ac:dyDescent="0.3">
      <c r="B62" s="10"/>
    </row>
    <row r="63" spans="1:30" x14ac:dyDescent="0.3">
      <c r="B63" s="10"/>
    </row>
    <row r="64" spans="1:30" x14ac:dyDescent="0.3">
      <c r="B64" s="10"/>
    </row>
    <row r="65" spans="1:30" x14ac:dyDescent="0.3">
      <c r="B65" s="10" t="s">
        <v>5</v>
      </c>
    </row>
    <row r="66" spans="1:30" x14ac:dyDescent="0.3">
      <c r="B66" s="56" t="str">
        <f>+Indice!C14</f>
        <v xml:space="preserve">Serie total de solicitudes suscritas </v>
      </c>
      <c r="C66" s="56"/>
      <c r="D66" s="56"/>
      <c r="E66" s="56"/>
      <c r="F66" s="56"/>
      <c r="G66" s="56"/>
      <c r="H66" s="56"/>
      <c r="I66" s="56"/>
      <c r="J66" s="56"/>
      <c r="K66" s="56"/>
      <c r="L66" s="56"/>
      <c r="M66" s="56"/>
      <c r="N66" s="56"/>
      <c r="O66" s="56"/>
      <c r="P66" s="56"/>
      <c r="Q66" s="56"/>
      <c r="R66" s="56"/>
    </row>
    <row r="67" spans="1:30" s="20" customFormat="1" ht="14.4" customHeight="1" x14ac:dyDescent="0.3">
      <c r="D67" s="20">
        <v>3</v>
      </c>
      <c r="E67" s="20">
        <v>4</v>
      </c>
      <c r="F67" s="20">
        <v>4</v>
      </c>
      <c r="G67" s="20">
        <v>4</v>
      </c>
      <c r="H67" s="20">
        <v>5</v>
      </c>
      <c r="I67" s="20">
        <v>5</v>
      </c>
      <c r="J67" s="20">
        <v>5</v>
      </c>
      <c r="K67" s="20">
        <v>5</v>
      </c>
      <c r="L67" s="20">
        <v>6</v>
      </c>
      <c r="M67" s="20">
        <v>7</v>
      </c>
      <c r="N67" s="20">
        <v>8</v>
      </c>
      <c r="O67" s="20">
        <v>9</v>
      </c>
      <c r="P67" s="20">
        <v>10</v>
      </c>
      <c r="Q67" s="20">
        <v>11</v>
      </c>
      <c r="R67" s="20">
        <v>12</v>
      </c>
      <c r="S67" s="20">
        <v>13</v>
      </c>
    </row>
    <row r="68" spans="1:30" ht="14.4" customHeight="1" x14ac:dyDescent="0.3">
      <c r="B68" s="67" t="s">
        <v>6</v>
      </c>
      <c r="C68" s="87" t="s">
        <v>76</v>
      </c>
      <c r="D68" s="87"/>
      <c r="E68" s="87"/>
      <c r="F68" s="87"/>
      <c r="G68" s="87"/>
      <c r="H68" s="87"/>
      <c r="I68" s="87"/>
      <c r="J68" s="87"/>
      <c r="K68" s="87"/>
      <c r="S68" s="8"/>
      <c r="T68" s="8"/>
      <c r="AC68" s="8"/>
      <c r="AD68" s="8"/>
    </row>
    <row r="69" spans="1:30" ht="14.4" customHeight="1" x14ac:dyDescent="0.3">
      <c r="B69" s="67"/>
      <c r="C69" s="87"/>
      <c r="D69" s="87"/>
      <c r="E69" s="87"/>
      <c r="F69" s="87"/>
      <c r="G69" s="87"/>
      <c r="H69" s="87"/>
      <c r="I69" s="87"/>
      <c r="J69" s="87"/>
      <c r="K69" s="87"/>
      <c r="S69" s="8"/>
      <c r="T69" s="8"/>
      <c r="AC69" s="8"/>
      <c r="AD69" s="8"/>
    </row>
    <row r="70" spans="1:30" ht="45" customHeight="1" x14ac:dyDescent="0.3">
      <c r="B70" s="67"/>
      <c r="C70" s="87"/>
      <c r="D70" s="87"/>
      <c r="E70" s="87"/>
      <c r="F70" s="87"/>
      <c r="G70" s="87"/>
      <c r="H70" s="87"/>
      <c r="I70" s="87"/>
      <c r="J70" s="87"/>
      <c r="K70" s="87"/>
      <c r="S70" s="8"/>
      <c r="T70" s="8"/>
      <c r="AC70" s="8"/>
      <c r="AD70" s="8"/>
    </row>
    <row r="71" spans="1:30" ht="39" customHeight="1" x14ac:dyDescent="0.3">
      <c r="B71" s="68"/>
      <c r="C71" s="54" t="s">
        <v>77</v>
      </c>
      <c r="D71" s="54" t="s">
        <v>78</v>
      </c>
      <c r="E71" s="54" t="s">
        <v>79</v>
      </c>
      <c r="F71" s="54" t="str">
        <f>+F41</f>
        <v>Mar.2022</v>
      </c>
      <c r="G71" s="54" t="str">
        <f>+G41</f>
        <v>Abr.2022</v>
      </c>
      <c r="H71" s="54" t="str">
        <f>+H41</f>
        <v>May.2022</v>
      </c>
      <c r="I71" s="54" t="str">
        <f>+I41</f>
        <v>Jun.2022</v>
      </c>
      <c r="J71" s="54" t="str">
        <f>+J41</f>
        <v>Jul.2022</v>
      </c>
      <c r="K71" s="54" t="str">
        <f>+K41</f>
        <v>Ago.2022</v>
      </c>
      <c r="S71" s="8"/>
      <c r="T71" s="8"/>
      <c r="AC71" s="8"/>
      <c r="AD71" s="8"/>
    </row>
    <row r="72" spans="1:30" x14ac:dyDescent="0.3">
      <c r="A72" s="23">
        <v>1</v>
      </c>
      <c r="B72" s="12" t="s">
        <v>10</v>
      </c>
      <c r="C72" s="49">
        <v>9</v>
      </c>
      <c r="D72" s="49">
        <v>4</v>
      </c>
      <c r="E72" s="49">
        <v>1</v>
      </c>
      <c r="F72" s="49">
        <v>5</v>
      </c>
      <c r="G72" s="49">
        <v>1</v>
      </c>
      <c r="H72" s="49">
        <v>5</v>
      </c>
      <c r="I72" s="49">
        <v>1</v>
      </c>
      <c r="J72" s="49">
        <v>1</v>
      </c>
      <c r="K72" s="49">
        <v>2</v>
      </c>
      <c r="S72" s="8"/>
      <c r="T72" s="8"/>
      <c r="AC72" s="8"/>
      <c r="AD72" s="8"/>
    </row>
    <row r="73" spans="1:30" x14ac:dyDescent="0.3">
      <c r="A73" s="23">
        <v>9</v>
      </c>
      <c r="B73" s="12" t="s">
        <v>11</v>
      </c>
      <c r="C73" s="50">
        <v>0</v>
      </c>
      <c r="D73" s="50">
        <v>0</v>
      </c>
      <c r="E73" s="50">
        <v>0</v>
      </c>
      <c r="F73" s="50">
        <v>0</v>
      </c>
      <c r="G73" s="50">
        <v>0</v>
      </c>
      <c r="H73" s="50">
        <v>0</v>
      </c>
      <c r="I73" s="50">
        <v>0</v>
      </c>
      <c r="J73" s="50">
        <v>0</v>
      </c>
      <c r="K73" s="50">
        <v>0</v>
      </c>
      <c r="S73" s="8"/>
      <c r="T73" s="8"/>
      <c r="AC73" s="8"/>
      <c r="AD73" s="8"/>
    </row>
    <row r="74" spans="1:30" x14ac:dyDescent="0.3">
      <c r="A74" s="23">
        <v>12</v>
      </c>
      <c r="B74" s="8" t="s">
        <v>12</v>
      </c>
      <c r="C74" s="50">
        <v>5</v>
      </c>
      <c r="D74" s="50">
        <v>2</v>
      </c>
      <c r="E74" s="50">
        <v>2</v>
      </c>
      <c r="F74" s="50">
        <v>1</v>
      </c>
      <c r="G74" s="50">
        <v>3</v>
      </c>
      <c r="H74" s="50">
        <v>0</v>
      </c>
      <c r="I74" s="50">
        <v>1</v>
      </c>
      <c r="J74" s="50">
        <v>0</v>
      </c>
      <c r="K74" s="50">
        <v>0</v>
      </c>
      <c r="S74" s="8"/>
      <c r="T74" s="8"/>
      <c r="AC74" s="8"/>
      <c r="AD74" s="8"/>
    </row>
    <row r="75" spans="1:30" x14ac:dyDescent="0.3">
      <c r="A75" s="23">
        <v>14</v>
      </c>
      <c r="B75" s="12" t="s">
        <v>13</v>
      </c>
      <c r="C75" s="50">
        <v>7</v>
      </c>
      <c r="D75" s="50">
        <v>1</v>
      </c>
      <c r="E75" s="50">
        <v>0</v>
      </c>
      <c r="F75" s="50">
        <v>0</v>
      </c>
      <c r="G75" s="50">
        <v>0</v>
      </c>
      <c r="H75" s="50">
        <v>0</v>
      </c>
      <c r="I75" s="50">
        <v>0</v>
      </c>
      <c r="J75" s="50">
        <v>0</v>
      </c>
      <c r="K75" s="50">
        <v>1</v>
      </c>
      <c r="S75" s="8"/>
      <c r="T75" s="8"/>
      <c r="AC75" s="8"/>
      <c r="AD75" s="8"/>
    </row>
    <row r="76" spans="1:30" x14ac:dyDescent="0.3">
      <c r="A76" s="23">
        <v>16</v>
      </c>
      <c r="B76" s="8" t="s">
        <v>14</v>
      </c>
      <c r="C76" s="50">
        <v>1</v>
      </c>
      <c r="D76" s="50">
        <v>3</v>
      </c>
      <c r="E76" s="50">
        <v>1</v>
      </c>
      <c r="F76" s="50">
        <v>2</v>
      </c>
      <c r="G76" s="50">
        <v>1</v>
      </c>
      <c r="H76" s="50">
        <v>2</v>
      </c>
      <c r="I76" s="50">
        <v>0</v>
      </c>
      <c r="J76" s="50">
        <v>0</v>
      </c>
      <c r="K76" s="50">
        <v>1</v>
      </c>
      <c r="S76" s="8"/>
      <c r="T76" s="8"/>
      <c r="AC76" s="8"/>
      <c r="AD76" s="8"/>
    </row>
    <row r="77" spans="1:30" x14ac:dyDescent="0.3">
      <c r="A77" s="23">
        <v>28</v>
      </c>
      <c r="B77" s="8" t="s">
        <v>15</v>
      </c>
      <c r="C77" s="50">
        <v>1</v>
      </c>
      <c r="D77" s="50">
        <v>0</v>
      </c>
      <c r="E77" s="50">
        <v>0</v>
      </c>
      <c r="F77" s="50">
        <v>0</v>
      </c>
      <c r="G77" s="50">
        <v>1</v>
      </c>
      <c r="H77" s="50">
        <v>0</v>
      </c>
      <c r="I77" s="50">
        <v>0</v>
      </c>
      <c r="J77" s="50">
        <v>0</v>
      </c>
      <c r="K77" s="50">
        <v>0</v>
      </c>
      <c r="S77" s="8"/>
      <c r="T77" s="8"/>
      <c r="AC77" s="8"/>
      <c r="AD77" s="8"/>
    </row>
    <row r="78" spans="1:30" x14ac:dyDescent="0.3">
      <c r="A78" s="23">
        <v>37</v>
      </c>
      <c r="B78" s="8" t="s">
        <v>16</v>
      </c>
      <c r="C78" s="50">
        <v>5</v>
      </c>
      <c r="D78" s="50">
        <v>6</v>
      </c>
      <c r="E78" s="50">
        <v>3</v>
      </c>
      <c r="F78" s="50">
        <v>1</v>
      </c>
      <c r="G78" s="50">
        <v>1</v>
      </c>
      <c r="H78" s="50">
        <v>4</v>
      </c>
      <c r="I78" s="50">
        <v>3</v>
      </c>
      <c r="J78" s="50">
        <v>1</v>
      </c>
      <c r="K78" s="50">
        <v>1</v>
      </c>
      <c r="S78" s="8"/>
      <c r="T78" s="8"/>
      <c r="AC78" s="8"/>
      <c r="AD78" s="8"/>
    </row>
    <row r="79" spans="1:30" x14ac:dyDescent="0.3">
      <c r="A79" s="23">
        <v>39</v>
      </c>
      <c r="B79" s="8" t="s">
        <v>17</v>
      </c>
      <c r="C79" s="50">
        <v>0</v>
      </c>
      <c r="D79" s="50">
        <v>0</v>
      </c>
      <c r="E79" s="50">
        <v>1</v>
      </c>
      <c r="F79" s="50">
        <v>2</v>
      </c>
      <c r="G79" s="50">
        <v>3</v>
      </c>
      <c r="H79" s="50">
        <v>9</v>
      </c>
      <c r="I79" s="50">
        <v>0</v>
      </c>
      <c r="J79" s="50">
        <v>2</v>
      </c>
      <c r="K79" s="50">
        <v>0</v>
      </c>
      <c r="S79" s="8"/>
      <c r="T79" s="8"/>
      <c r="AC79" s="8"/>
      <c r="AD79" s="8"/>
    </row>
    <row r="80" spans="1:30" x14ac:dyDescent="0.3">
      <c r="A80" s="23">
        <v>49</v>
      </c>
      <c r="B80" s="8" t="s">
        <v>18</v>
      </c>
      <c r="C80" s="50">
        <v>0</v>
      </c>
      <c r="D80" s="50">
        <v>0</v>
      </c>
      <c r="E80" s="50">
        <v>0</v>
      </c>
      <c r="F80" s="50">
        <v>0</v>
      </c>
      <c r="G80" s="50">
        <v>0</v>
      </c>
      <c r="H80" s="50">
        <v>0</v>
      </c>
      <c r="I80" s="50">
        <v>0</v>
      </c>
      <c r="J80" s="50">
        <v>0</v>
      </c>
      <c r="K80" s="50">
        <v>0</v>
      </c>
      <c r="S80" s="8"/>
      <c r="T80" s="8"/>
      <c r="AC80" s="8"/>
      <c r="AD80" s="8"/>
    </row>
    <row r="81" spans="1:30" x14ac:dyDescent="0.3">
      <c r="A81" s="23">
        <v>51</v>
      </c>
      <c r="B81" s="8" t="s">
        <v>19</v>
      </c>
      <c r="C81" s="50">
        <v>2</v>
      </c>
      <c r="D81" s="50">
        <v>8</v>
      </c>
      <c r="E81" s="50">
        <v>1</v>
      </c>
      <c r="F81" s="50">
        <v>1</v>
      </c>
      <c r="G81" s="50">
        <v>2</v>
      </c>
      <c r="H81" s="50">
        <v>4</v>
      </c>
      <c r="I81" s="50">
        <v>2</v>
      </c>
      <c r="J81" s="50">
        <v>4</v>
      </c>
      <c r="K81" s="50">
        <v>0</v>
      </c>
      <c r="S81" s="8"/>
      <c r="T81" s="8"/>
      <c r="AC81" s="8"/>
      <c r="AD81" s="8"/>
    </row>
    <row r="82" spans="1:30" x14ac:dyDescent="0.3">
      <c r="A82" s="23">
        <v>53</v>
      </c>
      <c r="B82" s="8" t="s">
        <v>41</v>
      </c>
      <c r="C82" s="50">
        <v>0</v>
      </c>
      <c r="D82" s="50">
        <v>0</v>
      </c>
      <c r="E82" s="50">
        <v>0</v>
      </c>
      <c r="F82" s="50">
        <v>0</v>
      </c>
      <c r="G82" s="50">
        <v>0</v>
      </c>
      <c r="H82" s="50">
        <v>0</v>
      </c>
      <c r="I82" s="50">
        <v>0</v>
      </c>
      <c r="J82" s="50">
        <v>0</v>
      </c>
      <c r="K82" s="50">
        <v>0</v>
      </c>
      <c r="S82" s="8"/>
      <c r="T82" s="8"/>
      <c r="AC82" s="8"/>
      <c r="AD82" s="8"/>
    </row>
    <row r="83" spans="1:30" x14ac:dyDescent="0.3">
      <c r="A83" s="23">
        <v>55</v>
      </c>
      <c r="B83" s="8" t="s">
        <v>20</v>
      </c>
      <c r="C83" s="50">
        <v>15</v>
      </c>
      <c r="D83" s="50">
        <v>8</v>
      </c>
      <c r="E83" s="50">
        <v>7</v>
      </c>
      <c r="F83" s="50">
        <v>5</v>
      </c>
      <c r="G83" s="50">
        <v>12</v>
      </c>
      <c r="H83" s="50">
        <v>24</v>
      </c>
      <c r="I83" s="50">
        <v>10</v>
      </c>
      <c r="J83" s="50">
        <v>21</v>
      </c>
      <c r="K83" s="50">
        <v>29</v>
      </c>
      <c r="S83" s="8"/>
      <c r="T83" s="8"/>
      <c r="AC83" s="8"/>
      <c r="AD83" s="8"/>
    </row>
    <row r="84" spans="1:30" x14ac:dyDescent="0.3">
      <c r="A84" s="23">
        <v>671</v>
      </c>
      <c r="B84" s="8" t="s">
        <v>42</v>
      </c>
      <c r="C84" s="50">
        <v>0</v>
      </c>
      <c r="D84" s="50">
        <v>0</v>
      </c>
      <c r="E84" s="50">
        <v>0</v>
      </c>
      <c r="F84" s="50">
        <v>0</v>
      </c>
      <c r="G84" s="50">
        <v>0</v>
      </c>
      <c r="H84" s="50">
        <v>0</v>
      </c>
      <c r="I84" s="50">
        <v>0</v>
      </c>
      <c r="J84" s="50">
        <v>0</v>
      </c>
      <c r="K84" s="50">
        <v>0</v>
      </c>
      <c r="S84" s="8"/>
      <c r="T84" s="8"/>
      <c r="AC84" s="8"/>
      <c r="AD84" s="8"/>
    </row>
    <row r="85" spans="1:30" x14ac:dyDescent="0.3">
      <c r="A85" s="23">
        <v>672</v>
      </c>
      <c r="B85" s="8" t="s">
        <v>43</v>
      </c>
      <c r="C85" s="50">
        <v>0</v>
      </c>
      <c r="D85" s="50">
        <v>0</v>
      </c>
      <c r="E85" s="50">
        <v>1</v>
      </c>
      <c r="F85" s="50">
        <v>0</v>
      </c>
      <c r="G85" s="50">
        <v>0</v>
      </c>
      <c r="H85" s="50">
        <v>0</v>
      </c>
      <c r="I85" s="50">
        <v>0</v>
      </c>
      <c r="J85" s="50">
        <v>0</v>
      </c>
      <c r="K85" s="50">
        <v>0</v>
      </c>
      <c r="S85" s="8"/>
      <c r="T85" s="8"/>
      <c r="AC85" s="8"/>
      <c r="AD85" s="8"/>
    </row>
    <row r="86" spans="1:30" x14ac:dyDescent="0.3">
      <c r="A86" s="23">
        <v>673</v>
      </c>
      <c r="B86" s="8" t="s">
        <v>44</v>
      </c>
      <c r="C86" s="50">
        <v>0</v>
      </c>
      <c r="D86" s="50">
        <v>0</v>
      </c>
      <c r="E86" s="50">
        <v>0</v>
      </c>
      <c r="F86" s="50">
        <v>0</v>
      </c>
      <c r="G86" s="50">
        <v>0</v>
      </c>
      <c r="H86" s="50">
        <v>0</v>
      </c>
      <c r="I86" s="50">
        <v>0</v>
      </c>
      <c r="J86" s="50">
        <v>0</v>
      </c>
      <c r="K86" s="50">
        <v>0</v>
      </c>
      <c r="S86" s="8"/>
      <c r="T86" s="8"/>
      <c r="AC86" s="8"/>
      <c r="AD86" s="8"/>
    </row>
    <row r="87" spans="1:30" x14ac:dyDescent="0.3">
      <c r="A87" s="23">
        <v>674</v>
      </c>
      <c r="B87" s="8" t="s">
        <v>45</v>
      </c>
      <c r="C87" s="50">
        <v>0</v>
      </c>
      <c r="D87" s="50">
        <v>0</v>
      </c>
      <c r="E87" s="50">
        <v>0</v>
      </c>
      <c r="F87" s="50">
        <v>0</v>
      </c>
      <c r="G87" s="50">
        <v>0</v>
      </c>
      <c r="H87" s="50">
        <v>0</v>
      </c>
      <c r="I87" s="50">
        <v>0</v>
      </c>
      <c r="J87" s="50">
        <v>0</v>
      </c>
      <c r="K87" s="50">
        <v>0</v>
      </c>
      <c r="S87" s="8"/>
      <c r="T87" s="8"/>
      <c r="AC87" s="8"/>
      <c r="AD87" s="8"/>
    </row>
    <row r="88" spans="1:30" x14ac:dyDescent="0.3">
      <c r="A88" s="23">
        <v>675</v>
      </c>
      <c r="B88" s="8" t="s">
        <v>46</v>
      </c>
      <c r="C88" s="50">
        <v>0</v>
      </c>
      <c r="D88" s="50">
        <v>2</v>
      </c>
      <c r="E88" s="50">
        <v>2</v>
      </c>
      <c r="F88" s="50">
        <v>0</v>
      </c>
      <c r="G88" s="50">
        <v>0</v>
      </c>
      <c r="H88" s="50">
        <v>1</v>
      </c>
      <c r="I88" s="50">
        <v>1</v>
      </c>
      <c r="J88" s="50">
        <v>0</v>
      </c>
      <c r="K88" s="50">
        <v>1</v>
      </c>
      <c r="M88" s="8" t="s">
        <v>84</v>
      </c>
      <c r="S88" s="8"/>
      <c r="T88" s="8"/>
      <c r="AC88" s="8"/>
      <c r="AD88" s="8"/>
    </row>
    <row r="89" spans="1:30" x14ac:dyDescent="0.3">
      <c r="A89" s="23">
        <v>676</v>
      </c>
      <c r="B89" s="8" t="s">
        <v>47</v>
      </c>
      <c r="C89" s="50">
        <v>38</v>
      </c>
      <c r="D89" s="50">
        <v>36</v>
      </c>
      <c r="E89" s="50">
        <v>38</v>
      </c>
      <c r="F89" s="50">
        <v>27</v>
      </c>
      <c r="G89" s="50">
        <v>48</v>
      </c>
      <c r="H89" s="50">
        <v>27</v>
      </c>
      <c r="I89" s="50">
        <v>21</v>
      </c>
      <c r="J89" s="50">
        <v>23</v>
      </c>
      <c r="K89" s="50">
        <v>29</v>
      </c>
      <c r="S89" s="8"/>
      <c r="T89" s="8"/>
      <c r="AC89" s="8"/>
      <c r="AD89" s="8"/>
    </row>
    <row r="90" spans="1:30" x14ac:dyDescent="0.3">
      <c r="A90" s="23">
        <v>677</v>
      </c>
      <c r="B90" s="16" t="s">
        <v>48</v>
      </c>
      <c r="C90" s="50">
        <v>0</v>
      </c>
      <c r="D90" s="50">
        <v>0</v>
      </c>
      <c r="E90" s="50">
        <v>0</v>
      </c>
      <c r="F90" s="50">
        <v>0</v>
      </c>
      <c r="G90" s="50">
        <v>0</v>
      </c>
      <c r="H90" s="50">
        <v>0</v>
      </c>
      <c r="I90" s="50">
        <v>0</v>
      </c>
      <c r="J90" s="50">
        <v>0</v>
      </c>
      <c r="K90" s="50">
        <v>0</v>
      </c>
      <c r="S90" s="8"/>
      <c r="T90" s="8"/>
      <c r="AC90" s="8"/>
      <c r="AD90" s="8"/>
    </row>
    <row r="91" spans="1:30" x14ac:dyDescent="0.3">
      <c r="A91" s="23"/>
      <c r="B91" s="17" t="s">
        <v>9</v>
      </c>
      <c r="C91" s="51">
        <v>83</v>
      </c>
      <c r="D91" s="51">
        <v>70</v>
      </c>
      <c r="E91" s="51">
        <v>57</v>
      </c>
      <c r="F91" s="51">
        <f>SUM(F72:F90)</f>
        <v>44</v>
      </c>
      <c r="G91" s="51">
        <f>SUM(G72:G90)</f>
        <v>72</v>
      </c>
      <c r="H91" s="51">
        <f>SUM(H72:H90)</f>
        <v>76</v>
      </c>
      <c r="I91" s="51">
        <f>SUM(I72:I90)</f>
        <v>39</v>
      </c>
      <c r="J91" s="51">
        <f>SUM(J72:J90)</f>
        <v>52</v>
      </c>
      <c r="K91" s="51">
        <f>SUM(K72:K90)</f>
        <v>64</v>
      </c>
      <c r="S91" s="8"/>
      <c r="T91" s="8"/>
      <c r="AC91" s="8"/>
      <c r="AD91" s="8"/>
    </row>
    <row r="92" spans="1:30" x14ac:dyDescent="0.3">
      <c r="A92" s="23"/>
      <c r="B92" s="32"/>
      <c r="C92" s="35"/>
      <c r="S92" s="8"/>
      <c r="T92" s="8"/>
      <c r="AC92" s="8"/>
      <c r="AD92" s="8"/>
    </row>
    <row r="93" spans="1:30" x14ac:dyDescent="0.3">
      <c r="A93" s="23"/>
      <c r="B93" s="32"/>
      <c r="C93" s="35"/>
      <c r="S93" s="8"/>
      <c r="T93" s="8"/>
      <c r="AC93" s="8"/>
      <c r="AD93" s="8"/>
    </row>
    <row r="94" spans="1:30" x14ac:dyDescent="0.3">
      <c r="A94" s="23"/>
      <c r="B94" s="32"/>
      <c r="C94" s="33"/>
      <c r="D94" s="33"/>
      <c r="E94" s="33"/>
      <c r="F94" s="33"/>
      <c r="G94" s="33"/>
      <c r="H94" s="33"/>
      <c r="I94" s="33"/>
      <c r="J94" s="33"/>
      <c r="K94" s="33"/>
      <c r="L94" s="33"/>
      <c r="M94" s="33"/>
      <c r="N94" s="33"/>
      <c r="O94" s="33"/>
      <c r="P94" s="33"/>
      <c r="Q94" s="33"/>
      <c r="R94" s="33"/>
      <c r="S94" s="33"/>
      <c r="T94" s="8"/>
      <c r="AC94" s="8"/>
      <c r="AD94" s="8"/>
    </row>
    <row r="95" spans="1:30" x14ac:dyDescent="0.3">
      <c r="A95" s="23"/>
      <c r="B95" s="34" t="s">
        <v>21</v>
      </c>
      <c r="C95" s="34"/>
      <c r="D95" s="34"/>
      <c r="E95" s="34"/>
      <c r="F95" s="34"/>
      <c r="G95" s="34"/>
      <c r="H95" s="34"/>
      <c r="I95" s="34"/>
      <c r="J95" s="34"/>
      <c r="K95" s="34"/>
      <c r="L95" s="34"/>
      <c r="M95" s="34"/>
      <c r="N95" s="34"/>
      <c r="O95" s="34"/>
      <c r="P95" s="34"/>
      <c r="Q95" s="34"/>
      <c r="R95" s="34"/>
      <c r="S95" s="33"/>
      <c r="T95" s="8"/>
      <c r="AC95" s="8"/>
      <c r="AD95" s="8"/>
    </row>
    <row r="96" spans="1:30" x14ac:dyDescent="0.3">
      <c r="B96" s="34"/>
      <c r="C96" s="34"/>
      <c r="D96" s="34"/>
      <c r="E96" s="34"/>
      <c r="F96" s="34"/>
      <c r="G96" s="34"/>
      <c r="H96" s="34"/>
      <c r="I96" s="34"/>
      <c r="J96" s="34"/>
      <c r="K96" s="34"/>
      <c r="L96" s="34"/>
      <c r="M96" s="34"/>
      <c r="N96" s="34"/>
      <c r="O96" s="34"/>
      <c r="P96" s="34"/>
      <c r="Q96" s="34"/>
      <c r="R96" s="34"/>
    </row>
    <row r="97" spans="2:28" x14ac:dyDescent="0.3">
      <c r="B97" s="34" t="s">
        <v>22</v>
      </c>
      <c r="C97" s="34"/>
      <c r="D97" s="34"/>
      <c r="E97" s="34"/>
      <c r="F97" s="34"/>
      <c r="G97" s="34"/>
      <c r="H97" s="34"/>
      <c r="I97" s="34"/>
      <c r="J97" s="34"/>
      <c r="K97" s="34"/>
      <c r="L97" s="34"/>
      <c r="M97" s="34"/>
      <c r="N97" s="34"/>
      <c r="O97" s="34"/>
      <c r="P97" s="34"/>
      <c r="Q97" s="34"/>
      <c r="R97" s="34"/>
    </row>
    <row r="98" spans="2:28" x14ac:dyDescent="0.3">
      <c r="B98" s="8" t="s">
        <v>69</v>
      </c>
    </row>
    <row r="99" spans="2:28" x14ac:dyDescent="0.3">
      <c r="B99" s="8" t="s">
        <v>23</v>
      </c>
    </row>
    <row r="101" spans="2:28" x14ac:dyDescent="0.3">
      <c r="B101" s="62" t="s">
        <v>24</v>
      </c>
      <c r="C101" s="62"/>
      <c r="D101" s="62"/>
      <c r="E101" s="62"/>
      <c r="F101" s="62"/>
      <c r="G101" s="62"/>
      <c r="H101" s="62"/>
      <c r="I101" s="62"/>
      <c r="J101" s="62"/>
      <c r="K101" s="62"/>
      <c r="L101" s="62"/>
      <c r="M101" s="62"/>
      <c r="N101" s="62"/>
      <c r="O101" s="62"/>
      <c r="P101" s="62"/>
      <c r="Q101" s="62"/>
      <c r="R101" s="62"/>
      <c r="S101" s="62"/>
      <c r="T101" s="62"/>
      <c r="U101" s="62"/>
      <c r="V101" s="62"/>
      <c r="W101" s="62"/>
      <c r="X101" s="62"/>
      <c r="Y101" s="62"/>
      <c r="Z101" s="62"/>
      <c r="AA101" s="62"/>
      <c r="AB101" s="62"/>
    </row>
    <row r="102" spans="2:28" x14ac:dyDescent="0.3">
      <c r="B102" s="63" t="s">
        <v>49</v>
      </c>
      <c r="C102" s="63"/>
      <c r="D102" s="63"/>
      <c r="E102" s="63"/>
      <c r="F102" s="63"/>
      <c r="G102" s="63"/>
      <c r="H102" s="63"/>
      <c r="I102" s="63"/>
      <c r="J102" s="63"/>
      <c r="K102" s="63"/>
      <c r="L102" s="63"/>
      <c r="M102" s="63"/>
      <c r="N102" s="63"/>
      <c r="O102" s="63"/>
      <c r="P102" s="63"/>
      <c r="Q102" s="63"/>
      <c r="R102" s="63"/>
      <c r="S102" s="63"/>
      <c r="T102" s="63"/>
      <c r="U102" s="63"/>
      <c r="V102" s="63"/>
      <c r="W102" s="63"/>
      <c r="X102" s="63"/>
      <c r="Y102" s="63"/>
      <c r="Z102" s="63"/>
      <c r="AA102" s="63"/>
      <c r="AB102" s="63"/>
    </row>
    <row r="103" spans="2:28" ht="14.4" customHeight="1" x14ac:dyDescent="0.3">
      <c r="B103" s="73" t="s">
        <v>50</v>
      </c>
      <c r="C103" s="73"/>
      <c r="D103" s="73"/>
      <c r="E103" s="73"/>
      <c r="F103" s="73"/>
      <c r="G103" s="73"/>
      <c r="H103" s="73"/>
      <c r="I103" s="73"/>
      <c r="J103" s="73"/>
      <c r="K103" s="73"/>
      <c r="L103" s="73"/>
      <c r="M103" s="73"/>
      <c r="N103" s="73"/>
      <c r="O103" s="73"/>
      <c r="P103" s="73"/>
      <c r="Q103" s="73"/>
      <c r="R103" s="73"/>
      <c r="S103" s="73"/>
      <c r="T103" s="73"/>
      <c r="U103" s="73"/>
      <c r="V103" s="73"/>
      <c r="W103" s="73"/>
      <c r="X103" s="30"/>
      <c r="Y103" s="30"/>
      <c r="Z103" s="30"/>
      <c r="AA103" s="30"/>
      <c r="AB103" s="30"/>
    </row>
    <row r="104" spans="2:28" x14ac:dyDescent="0.3">
      <c r="B104" s="61" t="s">
        <v>25</v>
      </c>
      <c r="C104" s="61"/>
      <c r="D104" s="61"/>
      <c r="E104" s="61"/>
      <c r="F104" s="61"/>
      <c r="G104" s="61"/>
      <c r="H104" s="61"/>
      <c r="I104" s="61"/>
      <c r="J104" s="61"/>
      <c r="K104" s="61"/>
      <c r="L104" s="61"/>
      <c r="M104" s="61"/>
      <c r="N104" s="61"/>
      <c r="O104" s="61"/>
      <c r="P104" s="61"/>
      <c r="Q104" s="61"/>
      <c r="R104" s="61"/>
      <c r="S104" s="61"/>
      <c r="T104" s="61"/>
      <c r="U104" s="61"/>
      <c r="V104" s="61"/>
      <c r="W104" s="61"/>
      <c r="X104" s="61"/>
      <c r="Y104" s="61"/>
      <c r="Z104" s="61"/>
      <c r="AA104" s="61"/>
      <c r="AB104" s="61"/>
    </row>
    <row r="105" spans="2:28" ht="14.4" customHeight="1" x14ac:dyDescent="0.3">
      <c r="B105" s="74" t="s">
        <v>51</v>
      </c>
      <c r="C105" s="74"/>
      <c r="D105" s="74"/>
      <c r="E105" s="74"/>
      <c r="F105" s="74"/>
      <c r="G105" s="74"/>
      <c r="H105" s="74"/>
      <c r="I105" s="74"/>
      <c r="J105" s="74"/>
      <c r="K105" s="74"/>
      <c r="L105" s="74"/>
      <c r="M105" s="74"/>
      <c r="N105" s="74"/>
      <c r="O105" s="74"/>
      <c r="P105" s="74"/>
      <c r="Q105" s="74"/>
      <c r="R105" s="74"/>
      <c r="S105" s="74"/>
      <c r="T105" s="74"/>
      <c r="U105" s="74"/>
      <c r="V105" s="74"/>
      <c r="W105" s="74"/>
      <c r="X105" s="31"/>
      <c r="Y105" s="31"/>
      <c r="Z105" s="31"/>
      <c r="AA105" s="31"/>
      <c r="AB105" s="31"/>
    </row>
    <row r="106" spans="2:28" x14ac:dyDescent="0.3">
      <c r="B106" s="61" t="s">
        <v>53</v>
      </c>
      <c r="C106" s="61"/>
      <c r="D106" s="61"/>
      <c r="E106" s="61"/>
      <c r="F106" s="61"/>
      <c r="G106" s="61"/>
      <c r="H106" s="61"/>
      <c r="I106" s="61"/>
      <c r="J106" s="61"/>
      <c r="K106" s="61"/>
      <c r="L106" s="61"/>
      <c r="M106" s="61"/>
      <c r="N106" s="61"/>
      <c r="O106" s="61"/>
      <c r="P106" s="61"/>
      <c r="Q106" s="61"/>
      <c r="R106" s="61"/>
      <c r="S106" s="61"/>
      <c r="T106" s="61"/>
      <c r="U106" s="61"/>
      <c r="V106" s="61"/>
      <c r="W106" s="61"/>
      <c r="X106" s="61"/>
      <c r="Y106" s="61"/>
      <c r="Z106" s="61"/>
      <c r="AA106" s="61"/>
      <c r="AB106" s="61"/>
    </row>
    <row r="107" spans="2:28" x14ac:dyDescent="0.3">
      <c r="B107" s="61" t="s">
        <v>52</v>
      </c>
      <c r="C107" s="61"/>
      <c r="D107" s="61"/>
      <c r="E107" s="61"/>
      <c r="F107" s="61"/>
      <c r="G107" s="61"/>
      <c r="H107" s="61"/>
      <c r="I107" s="61"/>
      <c r="J107" s="61"/>
      <c r="K107" s="61"/>
      <c r="L107" s="61"/>
      <c r="M107" s="61"/>
      <c r="N107" s="61"/>
      <c r="O107" s="61"/>
      <c r="P107" s="61"/>
      <c r="Q107" s="61"/>
      <c r="R107" s="61"/>
      <c r="S107" s="61"/>
      <c r="T107" s="61"/>
      <c r="U107" s="61"/>
      <c r="V107" s="61"/>
      <c r="W107" s="61"/>
      <c r="X107" s="61"/>
      <c r="Y107" s="61"/>
      <c r="Z107" s="61"/>
      <c r="AA107" s="61"/>
      <c r="AB107" s="61"/>
    </row>
    <row r="108" spans="2:28" x14ac:dyDescent="0.3">
      <c r="B108" s="61" t="s">
        <v>54</v>
      </c>
      <c r="C108" s="61"/>
      <c r="D108" s="61"/>
      <c r="E108" s="61"/>
      <c r="F108" s="61"/>
      <c r="G108" s="61"/>
      <c r="H108" s="61"/>
      <c r="I108" s="61"/>
      <c r="J108" s="61"/>
      <c r="K108" s="61"/>
      <c r="L108" s="61"/>
      <c r="M108" s="61"/>
      <c r="N108" s="61"/>
      <c r="O108" s="61"/>
      <c r="P108" s="61"/>
      <c r="Q108" s="61"/>
      <c r="R108" s="61"/>
      <c r="S108" s="61"/>
      <c r="T108" s="61"/>
      <c r="U108" s="61"/>
      <c r="V108" s="61"/>
      <c r="W108" s="61"/>
      <c r="X108" s="61"/>
      <c r="Y108" s="61"/>
      <c r="Z108" s="61"/>
      <c r="AA108" s="61"/>
      <c r="AB108" s="61"/>
    </row>
    <row r="109" spans="2:28" x14ac:dyDescent="0.3">
      <c r="B109" s="61" t="s">
        <v>55</v>
      </c>
      <c r="C109" s="61"/>
      <c r="D109" s="61"/>
      <c r="E109" s="61"/>
      <c r="F109" s="61"/>
      <c r="G109" s="61"/>
      <c r="H109" s="61"/>
      <c r="I109" s="61"/>
      <c r="J109" s="61"/>
      <c r="K109" s="61"/>
      <c r="L109" s="61"/>
      <c r="M109" s="61"/>
      <c r="N109" s="61"/>
      <c r="O109" s="61"/>
      <c r="P109" s="61"/>
      <c r="Q109" s="61"/>
      <c r="R109" s="61"/>
      <c r="S109" s="61"/>
      <c r="T109" s="61"/>
      <c r="U109" s="61"/>
      <c r="V109" s="61"/>
      <c r="W109" s="61"/>
      <c r="X109" s="61"/>
      <c r="Y109" s="61"/>
      <c r="Z109" s="61"/>
      <c r="AA109" s="61"/>
      <c r="AB109" s="61"/>
    </row>
    <row r="110" spans="2:28" x14ac:dyDescent="0.3">
      <c r="B110" s="61" t="s">
        <v>56</v>
      </c>
      <c r="C110" s="61"/>
      <c r="D110" s="61"/>
      <c r="E110" s="61"/>
      <c r="F110" s="61"/>
      <c r="G110" s="61"/>
      <c r="H110" s="61"/>
      <c r="I110" s="61"/>
      <c r="J110" s="61"/>
      <c r="K110" s="61"/>
      <c r="L110" s="61"/>
      <c r="M110" s="61"/>
      <c r="N110" s="61"/>
      <c r="O110" s="61"/>
      <c r="P110" s="61"/>
      <c r="Q110" s="61"/>
      <c r="R110" s="61"/>
      <c r="S110" s="61"/>
      <c r="T110" s="61"/>
      <c r="U110" s="61"/>
      <c r="V110" s="61"/>
      <c r="W110" s="61"/>
      <c r="X110" s="61"/>
      <c r="Y110" s="61"/>
      <c r="Z110" s="61"/>
      <c r="AA110" s="61"/>
      <c r="AB110" s="61"/>
    </row>
    <row r="112" spans="2:28" x14ac:dyDescent="0.3">
      <c r="B112" s="16"/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  <c r="S112" s="18"/>
      <c r="T112" s="18"/>
      <c r="U112" s="16"/>
      <c r="V112" s="16"/>
      <c r="W112" s="16"/>
      <c r="X112" s="16"/>
      <c r="Y112" s="16"/>
      <c r="Z112" s="16"/>
      <c r="AA112" s="16"/>
      <c r="AB112" s="16"/>
    </row>
    <row r="113" spans="2:2" x14ac:dyDescent="0.3">
      <c r="B113" s="8" t="s">
        <v>26</v>
      </c>
    </row>
    <row r="114" spans="2:2" x14ac:dyDescent="0.3">
      <c r="B114" s="19" t="str">
        <f>Indice!B17</f>
        <v>Información al: 31/8/2022 para todas las instituciones</v>
      </c>
    </row>
    <row r="115" spans="2:2" x14ac:dyDescent="0.3">
      <c r="B115" s="8" t="s">
        <v>21</v>
      </c>
    </row>
    <row r="117" spans="2:2" x14ac:dyDescent="0.3">
      <c r="B117" s="8" t="str">
        <f>Indice!B18</f>
        <v>Actualización:20/09/2022</v>
      </c>
    </row>
  </sheetData>
  <mergeCells count="19">
    <mergeCell ref="B110:AB110"/>
    <mergeCell ref="B38:B41"/>
    <mergeCell ref="B101:AB101"/>
    <mergeCell ref="B102:AB102"/>
    <mergeCell ref="B103:W103"/>
    <mergeCell ref="B104:AB104"/>
    <mergeCell ref="B66:R66"/>
    <mergeCell ref="B68:B71"/>
    <mergeCell ref="B105:W105"/>
    <mergeCell ref="B106:AB106"/>
    <mergeCell ref="C38:K40"/>
    <mergeCell ref="C68:K70"/>
    <mergeCell ref="B107:AB107"/>
    <mergeCell ref="B108:AB108"/>
    <mergeCell ref="B109:AB109"/>
    <mergeCell ref="B36:R36"/>
    <mergeCell ref="B6:R6"/>
    <mergeCell ref="B8:B11"/>
    <mergeCell ref="C8:K10"/>
  </mergeCells>
  <phoneticPr fontId="17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Indice</vt:lpstr>
      <vt:lpstr>Solicitudes y productos</vt:lpstr>
      <vt:lpstr>Series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Javier Ormazábal Cáceres</dc:creator>
  <cp:lastModifiedBy>Francisco Javier Ormazábal Cáceres</cp:lastModifiedBy>
  <cp:lastPrinted>2021-09-13T14:11:40Z</cp:lastPrinted>
  <dcterms:created xsi:type="dcterms:W3CDTF">2021-08-19T16:05:46Z</dcterms:created>
  <dcterms:modified xsi:type="dcterms:W3CDTF">2022-09-19T15:00:25Z</dcterms:modified>
</cp:coreProperties>
</file>