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Agosto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D42" i="2" l="1"/>
  <c r="B39" i="2"/>
  <c r="D43" i="2"/>
  <c r="D41" i="2"/>
  <c r="D44" i="2" s="1"/>
  <c r="D59" i="2"/>
  <c r="D58" i="2"/>
  <c r="D57" i="2"/>
  <c r="C43" i="2"/>
  <c r="C42" i="2"/>
  <c r="C41" i="2"/>
  <c r="C44" i="2" s="1"/>
  <c r="C59" i="2"/>
  <c r="C58" i="2"/>
  <c r="C57" i="2"/>
  <c r="D10" i="2"/>
  <c r="D9" i="2"/>
  <c r="D8" i="2"/>
  <c r="D7" i="2"/>
  <c r="D11" i="2" s="1"/>
  <c r="D26" i="2"/>
  <c r="D25" i="2"/>
  <c r="D24" i="2"/>
  <c r="D23" i="2"/>
  <c r="D27" i="2" s="1"/>
  <c r="C10" i="2"/>
  <c r="C9" i="2"/>
  <c r="C8" i="2"/>
  <c r="C7" i="2"/>
  <c r="C11" i="2" s="1"/>
  <c r="C26" i="2"/>
  <c r="C25" i="2"/>
  <c r="C24" i="2"/>
  <c r="C23" i="2"/>
  <c r="C27" i="2" s="1"/>
  <c r="C60" i="2" l="1"/>
  <c r="D60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<sst xmlns="http://schemas.openxmlformats.org/spreadsheetml/2006/main" count="187" uniqueCount="59">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</sst>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26" borderId="13" applyNumberFormat="0" applyFont="0" applyAlignment="0" applyProtection="0"/>
    <xf numFmtId="0" fontId="31" fillId="19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2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2014'!$E$9:$E$28</c:f>
              <c:numCache>
                <c:formatCode>#,##0</c:formatCode>
                <c:ptCount val="20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  <c:pt idx="17">
                  <c:v>2153.5714285714284</c:v>
                </c:pt>
                <c:pt idx="18">
                  <c:v>2203.5454545454545</c:v>
                </c:pt>
                <c:pt idx="19">
                  <c:v>2404.35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2014'!$F$9:$F$28</c:f>
              <c:numCache>
                <c:formatCode>#,##0</c:formatCode>
                <c:ptCount val="20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  <c:pt idx="17">
                  <c:v>2294.3809523809523</c:v>
                </c:pt>
                <c:pt idx="18">
                  <c:v>2217.7272727272725</c:v>
                </c:pt>
                <c:pt idx="19">
                  <c:v>2474.4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2014'!$G$9:$G$28</c:f>
              <c:numCache>
                <c:formatCode>#,##0</c:formatCode>
                <c:ptCount val="20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  <c:pt idx="17">
                  <c:v>375.28571428571428</c:v>
                </c:pt>
                <c:pt idx="18">
                  <c:v>382.40909090909088</c:v>
                </c:pt>
                <c:pt idx="19">
                  <c:v>416.2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'Agosto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2014'!$H$9:$H$28</c:f>
              <c:numCache>
                <c:formatCode>#,##0</c:formatCode>
                <c:ptCount val="20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  <c:pt idx="17">
                  <c:v>126.0952380952381</c:v>
                </c:pt>
                <c:pt idx="18">
                  <c:v>125.40909090909091</c:v>
                </c:pt>
                <c:pt idx="19">
                  <c:v>102.85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60032"/>
        <c:axId val="466061568"/>
      </c:lineChart>
      <c:catAx>
        <c:axId val="46606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6061568"/>
        <c:crosses val="autoZero"/>
        <c:auto val="1"/>
        <c:lblAlgn val="ctr"/>
        <c:lblOffset val="100"/>
        <c:noMultiLvlLbl val="0"/>
      </c:catAx>
      <c:valAx>
        <c:axId val="466061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6060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Junio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18582577.232721001</c:v>
                </c:pt>
                <c:pt idx="1">
                  <c:v>18927801.518557999</c:v>
                </c:pt>
                <c:pt idx="2">
                  <c:v>33476806.263439</c:v>
                </c:pt>
                <c:pt idx="3">
                  <c:v>855141.97223299998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16473</c:v>
                </c:pt>
                <c:pt idx="1">
                  <c:v>4014</c:v>
                </c:pt>
                <c:pt idx="2">
                  <c:v>8423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Junio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1039238.342954</c:v>
                </c:pt>
                <c:pt idx="1">
                  <c:v>4203748.4913560003</c:v>
                </c:pt>
                <c:pt idx="2">
                  <c:v>7419437.7417129995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2014'!$I$9:$I$28</c:f>
              <c:numCache>
                <c:formatCode>#,##0</c:formatCode>
                <c:ptCount val="20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  <c:pt idx="17">
                  <c:v>45225</c:v>
                </c:pt>
                <c:pt idx="18">
                  <c:v>48478</c:v>
                </c:pt>
                <c:pt idx="19">
                  <c:v>48087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2014'!$J$9:$J$28</c:f>
              <c:numCache>
                <c:formatCode>#,##0</c:formatCode>
                <c:ptCount val="20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  <c:pt idx="17">
                  <c:v>48182</c:v>
                </c:pt>
                <c:pt idx="18">
                  <c:v>48790</c:v>
                </c:pt>
                <c:pt idx="19">
                  <c:v>49488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2014'!$K$9:$K$28</c:f>
              <c:numCache>
                <c:formatCode>#,##0</c:formatCode>
                <c:ptCount val="20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  <c:pt idx="17">
                  <c:v>7881</c:v>
                </c:pt>
                <c:pt idx="18">
                  <c:v>8413</c:v>
                </c:pt>
                <c:pt idx="19">
                  <c:v>8324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'Agosto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'Agosto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2014'!$L$9:$L$28</c:f>
              <c:numCache>
                <c:formatCode>#,##0</c:formatCode>
                <c:ptCount val="20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  <c:pt idx="17">
                  <c:v>2648</c:v>
                </c:pt>
                <c:pt idx="18">
                  <c:v>2759</c:v>
                </c:pt>
                <c:pt idx="19">
                  <c:v>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76416"/>
        <c:axId val="466077952"/>
      </c:lineChart>
      <c:catAx>
        <c:axId val="46607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6077952"/>
        <c:crosses val="autoZero"/>
        <c:auto val="1"/>
        <c:lblAlgn val="ctr"/>
        <c:lblOffset val="100"/>
        <c:noMultiLvlLbl val="0"/>
      </c:catAx>
      <c:valAx>
        <c:axId val="466077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6076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2014'!$E$37:$E$56</c:f>
              <c:numCache>
                <c:formatCode>#,##0</c:formatCode>
                <c:ptCount val="20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  <c:pt idx="17">
                  <c:v>16777760.923620999</c:v>
                </c:pt>
                <c:pt idx="18">
                  <c:v>17653207.736768998</c:v>
                </c:pt>
                <c:pt idx="19">
                  <c:v>18582577.232721001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2014'!$F$37:$F$56</c:f>
              <c:numCache>
                <c:formatCode>#,##0</c:formatCode>
                <c:ptCount val="20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  <c:pt idx="17">
                  <c:v>17604169.829349</c:v>
                </c:pt>
                <c:pt idx="18">
                  <c:v>18067976.125176001</c:v>
                </c:pt>
                <c:pt idx="19">
                  <c:v>18927801.518557999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2014'!$G$37:$G$56</c:f>
              <c:numCache>
                <c:formatCode>#,##0</c:formatCode>
                <c:ptCount val="20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  <c:pt idx="17">
                  <c:v>32614242.011255</c:v>
                </c:pt>
                <c:pt idx="18">
                  <c:v>33107498.911182001</c:v>
                </c:pt>
                <c:pt idx="19">
                  <c:v>33476806.263439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'Agosto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2014'!$H$37:$H$56</c:f>
              <c:numCache>
                <c:formatCode>#,##0</c:formatCode>
                <c:ptCount val="20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  <c:pt idx="17">
                  <c:v>1051618.7080890001</c:v>
                </c:pt>
                <c:pt idx="18">
                  <c:v>1069963.521372</c:v>
                </c:pt>
                <c:pt idx="19">
                  <c:v>855141.97223299998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04832"/>
        <c:axId val="480106368"/>
      </c:lineChart>
      <c:catAx>
        <c:axId val="48010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0106368"/>
        <c:crosses val="autoZero"/>
        <c:auto val="1"/>
        <c:lblAlgn val="ctr"/>
        <c:lblOffset val="100"/>
        <c:noMultiLvlLbl val="0"/>
      </c:catAx>
      <c:valAx>
        <c:axId val="480106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0104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2014'!$I$37:$I$56</c:f>
              <c:numCache>
                <c:formatCode>#,##0.00</c:formatCode>
                <c:ptCount val="20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  <c:pt idx="17">
                  <c:v>30347.81537964927</c:v>
                </c:pt>
                <c:pt idx="18">
                  <c:v>31634.298699490526</c:v>
                </c:pt>
                <c:pt idx="19">
                  <c:v>32084.51388357137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2014'!$J$37:$J$56</c:f>
              <c:numCache>
                <c:formatCode>#,##0.00</c:formatCode>
                <c:ptCount val="20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  <c:pt idx="17">
                  <c:v>31837.961833521847</c:v>
                </c:pt>
                <c:pt idx="18">
                  <c:v>32380.250587696901</c:v>
                </c:pt>
                <c:pt idx="19">
                  <c:v>32686.116873364368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2014'!$K$37:$K$56</c:f>
              <c:numCache>
                <c:formatCode>#,##0.00</c:formatCode>
                <c:ptCount val="20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  <c:pt idx="17">
                  <c:v>58974.749683507522</c:v>
                </c:pt>
                <c:pt idx="18">
                  <c:v>59280.214055021745</c:v>
                </c:pt>
                <c:pt idx="19">
                  <c:v>57820.266123054287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'Agosto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'Agosto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2014'!$L$37:$L$56</c:f>
              <c:numCache>
                <c:formatCode>#,##0.00</c:formatCode>
                <c:ptCount val="20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  <c:pt idx="17">
                  <c:v>1157.8140559417218</c:v>
                </c:pt>
                <c:pt idx="18">
                  <c:v>1471.6512103762971</c:v>
                </c:pt>
                <c:pt idx="19">
                  <c:v>827.32572901893377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20224"/>
        <c:axId val="480421760"/>
      </c:lineChart>
      <c:catAx>
        <c:axId val="480420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0421760"/>
        <c:crosses val="autoZero"/>
        <c:auto val="1"/>
        <c:lblAlgn val="ctr"/>
        <c:lblOffset val="100"/>
        <c:noMultiLvlLbl val="0"/>
      </c:catAx>
      <c:valAx>
        <c:axId val="480421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80420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'Agosto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2014'!$E$74:$E$93</c:f>
              <c:numCache>
                <c:formatCode>#,##0</c:formatCode>
                <c:ptCount val="20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  <c:pt idx="17">
                  <c:v>822.47619047619048</c:v>
                </c:pt>
                <c:pt idx="18">
                  <c:v>816.81818181818187</c:v>
                </c:pt>
                <c:pt idx="19">
                  <c:v>823.65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'Agosto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2014'!$F$74:$F$93</c:f>
              <c:numCache>
                <c:formatCode>#,##0</c:formatCode>
                <c:ptCount val="20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  <c:pt idx="17">
                  <c:v>155.85714285714286</c:v>
                </c:pt>
                <c:pt idx="18">
                  <c:v>164.68181818181819</c:v>
                </c:pt>
                <c:pt idx="19">
                  <c:v>200.7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'Agosto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2014'!$G$74:$G$93</c:f>
              <c:numCache>
                <c:formatCode>#,##0</c:formatCode>
                <c:ptCount val="20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  <c:pt idx="17">
                  <c:v>382.90476190476187</c:v>
                </c:pt>
                <c:pt idx="18">
                  <c:v>376.31818181818181</c:v>
                </c:pt>
                <c:pt idx="19">
                  <c:v>421.15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92544"/>
        <c:axId val="480715520"/>
      </c:lineChart>
      <c:catAx>
        <c:axId val="48049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0715520"/>
        <c:crosses val="autoZero"/>
        <c:auto val="1"/>
        <c:lblAlgn val="ctr"/>
        <c:lblOffset val="100"/>
        <c:noMultiLvlLbl val="0"/>
      </c:catAx>
      <c:valAx>
        <c:axId val="480715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0492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'Agosto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2014'!$H$74:$H$93</c:f>
              <c:numCache>
                <c:formatCode>#,##0</c:formatCode>
                <c:ptCount val="20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  <c:pt idx="17">
                  <c:v>17272</c:v>
                </c:pt>
                <c:pt idx="18">
                  <c:v>17970</c:v>
                </c:pt>
                <c:pt idx="19">
                  <c:v>16473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'Agosto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2014'!$I$74:$I$93</c:f>
              <c:numCache>
                <c:formatCode>#,##0</c:formatCode>
                <c:ptCount val="20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  <c:pt idx="17">
                  <c:v>3273</c:v>
                </c:pt>
                <c:pt idx="18">
                  <c:v>3623</c:v>
                </c:pt>
                <c:pt idx="19">
                  <c:v>4014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'Agosto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2014'!$J$74:$J$93</c:f>
              <c:numCache>
                <c:formatCode>#,##0</c:formatCode>
                <c:ptCount val="20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  <c:pt idx="17">
                  <c:v>8041</c:v>
                </c:pt>
                <c:pt idx="18">
                  <c:v>8279</c:v>
                </c:pt>
                <c:pt idx="19">
                  <c:v>8423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11648"/>
        <c:axId val="480813440"/>
      </c:lineChart>
      <c:catAx>
        <c:axId val="480811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0813440"/>
        <c:crosses val="autoZero"/>
        <c:auto val="1"/>
        <c:lblAlgn val="ctr"/>
        <c:lblOffset val="100"/>
        <c:noMultiLvlLbl val="0"/>
      </c:catAx>
      <c:valAx>
        <c:axId val="480813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0811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'Agosto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2014'!$E$102:$E$121</c:f>
              <c:numCache>
                <c:formatCode>#,##0</c:formatCode>
                <c:ptCount val="20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  <c:pt idx="17">
                  <c:v>1271543.2869770001</c:v>
                </c:pt>
                <c:pt idx="18">
                  <c:v>1074038.9013070001</c:v>
                </c:pt>
                <c:pt idx="19">
                  <c:v>1039238.342954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'Agosto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2014'!$F$102:$F$121</c:f>
              <c:numCache>
                <c:formatCode>#,##0</c:formatCode>
                <c:ptCount val="20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  <c:pt idx="17">
                  <c:v>3377453.656796</c:v>
                </c:pt>
                <c:pt idx="18">
                  <c:v>3538491.3070789999</c:v>
                </c:pt>
                <c:pt idx="19">
                  <c:v>4203748.4913560003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'Agosto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2014'!$G$102:$G$121</c:f>
              <c:numCache>
                <c:formatCode>#,##0</c:formatCode>
                <c:ptCount val="20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  <c:pt idx="17">
                  <c:v>7635505.3778969999</c:v>
                </c:pt>
                <c:pt idx="18">
                  <c:v>8103978.1543399999</c:v>
                </c:pt>
                <c:pt idx="19">
                  <c:v>7419437.7417129995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54240"/>
        <c:axId val="480955776"/>
      </c:lineChart>
      <c:catAx>
        <c:axId val="48095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80955776"/>
        <c:crosses val="autoZero"/>
        <c:auto val="1"/>
        <c:lblAlgn val="ctr"/>
        <c:lblOffset val="100"/>
        <c:noMultiLvlLbl val="0"/>
      </c:catAx>
      <c:valAx>
        <c:axId val="480955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0954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'Agosto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2014'!$H$102:$H$121</c:f>
              <c:numCache>
                <c:formatCode>#,##0.00</c:formatCode>
                <c:ptCount val="20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  <c:pt idx="17">
                  <c:v>2301.3278828794578</c:v>
                </c:pt>
                <c:pt idx="18">
                  <c:v>1924.187769203575</c:v>
                </c:pt>
                <c:pt idx="19">
                  <c:v>1793.4488835542072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'Agosto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2014'!$I$102:$I$121</c:f>
              <c:numCache>
                <c:formatCode>#,##0.00</c:formatCode>
                <c:ptCount val="20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  <c:pt idx="17">
                  <c:v>6106.3980796451815</c:v>
                </c:pt>
                <c:pt idx="18">
                  <c:v>6332.0882315984709</c:v>
                </c:pt>
                <c:pt idx="19">
                  <c:v>7254.3130358280068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'Agosto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'Agosto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'Agosto 2014'!$J$102:$J$121</c:f>
              <c:numCache>
                <c:formatCode>#,##0.00</c:formatCode>
                <c:ptCount val="20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  <c:pt idx="17">
                  <c:v>13805.870153247939</c:v>
                </c:pt>
                <c:pt idx="18">
                  <c:v>14535.523055329151</c:v>
                </c:pt>
                <c:pt idx="19">
                  <c:v>12809.829326358473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36480"/>
        <c:axId val="481238016"/>
      </c:lineChart>
      <c:catAx>
        <c:axId val="481236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81238016"/>
        <c:crosses val="autoZero"/>
        <c:auto val="1"/>
        <c:lblAlgn val="ctr"/>
        <c:lblOffset val="100"/>
        <c:noMultiLvlLbl val="0"/>
      </c:catAx>
      <c:valAx>
        <c:axId val="48123801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81236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48087</c:v>
                </c:pt>
                <c:pt idx="1">
                  <c:v>49488</c:v>
                </c:pt>
                <c:pt idx="2">
                  <c:v>8324</c:v>
                </c:pt>
                <c:pt idx="3">
                  <c:v>2057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20140801</v>
          </cell>
          <cell r="B32">
            <v>1493</v>
          </cell>
          <cell r="C32">
            <v>1750.775882402223</v>
          </cell>
          <cell r="D32">
            <v>767820078949</v>
          </cell>
          <cell r="E32">
            <v>937227355009.03101</v>
          </cell>
          <cell r="F32">
            <v>273</v>
          </cell>
          <cell r="G32">
            <v>391.09073167402164</v>
          </cell>
          <cell r="H32">
            <v>397267147540</v>
          </cell>
          <cell r="I32">
            <v>570544819860.79309</v>
          </cell>
          <cell r="J32">
            <v>66</v>
          </cell>
          <cell r="K32">
            <v>118.31454712999603</v>
          </cell>
          <cell r="L32">
            <v>3766039903</v>
          </cell>
          <cell r="M32">
            <v>11526764288.926844</v>
          </cell>
          <cell r="N32">
            <v>166</v>
          </cell>
          <cell r="O32">
            <v>229.37806683225369</v>
          </cell>
          <cell r="P32">
            <v>247305397535</v>
          </cell>
          <cell r="Q32">
            <v>296082787815.66547</v>
          </cell>
          <cell r="R32">
            <v>871</v>
          </cell>
          <cell r="S32">
            <v>981.54641624667488</v>
          </cell>
          <cell r="T32">
            <v>58918909687</v>
          </cell>
          <cell r="U32">
            <v>74839920146.926056</v>
          </cell>
          <cell r="V32">
            <v>117</v>
          </cell>
          <cell r="W32">
            <v>247.73045377855709</v>
          </cell>
          <cell r="X32">
            <v>60562584284</v>
          </cell>
          <cell r="Y32">
            <v>78129668669.967194</v>
          </cell>
          <cell r="Z32">
            <v>4786</v>
          </cell>
          <cell r="AA32">
            <v>6421.5421295013275</v>
          </cell>
          <cell r="AB32">
            <v>3558287855163</v>
          </cell>
          <cell r="AC32">
            <v>4349138534917.8472</v>
          </cell>
          <cell r="AD32">
            <v>2030</v>
          </cell>
          <cell r="AE32">
            <v>3157.2519284691616</v>
          </cell>
          <cell r="AF32">
            <v>852079062774</v>
          </cell>
          <cell r="AG32">
            <v>1123926687094.1069</v>
          </cell>
          <cell r="AH32">
            <v>2257</v>
          </cell>
          <cell r="AI32">
            <v>3064.3705973596798</v>
          </cell>
          <cell r="AJ32">
            <v>962792272108</v>
          </cell>
          <cell r="AK32">
            <v>1187820302655.2917</v>
          </cell>
          <cell r="AL32">
            <v>437</v>
          </cell>
          <cell r="AM32">
            <v>396.28569017019265</v>
          </cell>
          <cell r="AN32">
            <v>1717351795076</v>
          </cell>
          <cell r="AO32">
            <v>2351958181833.2036</v>
          </cell>
          <cell r="AP32">
            <v>62</v>
          </cell>
          <cell r="AQ32">
            <v>109.70656588801552</v>
          </cell>
          <cell r="AR32">
            <v>26064725205</v>
          </cell>
          <cell r="AS32">
            <v>163672629852.53513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  <cell r="E22">
            <v>1969.85</v>
          </cell>
          <cell r="F22">
            <v>1978.25</v>
          </cell>
          <cell r="G22">
            <v>352.25</v>
          </cell>
          <cell r="H22">
            <v>97.9</v>
          </cell>
          <cell r="I22">
            <v>39397</v>
          </cell>
          <cell r="J22">
            <v>39565</v>
          </cell>
          <cell r="K22">
            <v>7045</v>
          </cell>
          <cell r="L22">
            <v>1958</v>
          </cell>
        </row>
        <row r="23">
          <cell r="D23" t="str">
            <v>Mar</v>
          </cell>
          <cell r="E23">
            <v>2160.6190476190477</v>
          </cell>
          <cell r="F23">
            <v>2415.2857142857142</v>
          </cell>
          <cell r="G23">
            <v>395.85714285714289</v>
          </cell>
          <cell r="H23">
            <v>87.761904761904759</v>
          </cell>
          <cell r="I23">
            <v>45373</v>
          </cell>
          <cell r="J23">
            <v>50721</v>
          </cell>
          <cell r="K23">
            <v>8313</v>
          </cell>
          <cell r="L23">
            <v>1843</v>
          </cell>
        </row>
        <row r="24">
          <cell r="D24" t="str">
            <v>Abr</v>
          </cell>
          <cell r="E24">
            <v>2130.6666666666665</v>
          </cell>
          <cell r="F24">
            <v>2153.0476190476193</v>
          </cell>
          <cell r="G24">
            <v>416.14285714285717</v>
          </cell>
          <cell r="H24">
            <v>96</v>
          </cell>
          <cell r="I24">
            <v>44744</v>
          </cell>
          <cell r="J24">
            <v>45214</v>
          </cell>
          <cell r="K24">
            <v>8739</v>
          </cell>
          <cell r="L24">
            <v>2016</v>
          </cell>
        </row>
        <row r="25">
          <cell r="D25" t="str">
            <v>May</v>
          </cell>
          <cell r="E25">
            <v>2155.9</v>
          </cell>
          <cell r="F25">
            <v>2259.8000000000002</v>
          </cell>
          <cell r="G25">
            <v>444.8</v>
          </cell>
          <cell r="H25">
            <v>108.2</v>
          </cell>
          <cell r="I25">
            <v>43118</v>
          </cell>
          <cell r="J25">
            <v>45196</v>
          </cell>
          <cell r="K25">
            <v>8896</v>
          </cell>
          <cell r="L25">
            <v>2164</v>
          </cell>
        </row>
        <row r="26">
          <cell r="D26" t="str">
            <v>Jun</v>
          </cell>
          <cell r="E26">
            <v>2153.5714285714284</v>
          </cell>
          <cell r="F26">
            <v>2294.3809523809523</v>
          </cell>
          <cell r="G26">
            <v>375.28571428571428</v>
          </cell>
          <cell r="H26">
            <v>126.0952380952381</v>
          </cell>
          <cell r="I26">
            <v>45225</v>
          </cell>
          <cell r="J26">
            <v>48182</v>
          </cell>
          <cell r="K26">
            <v>7881</v>
          </cell>
          <cell r="L26">
            <v>2648</v>
          </cell>
        </row>
        <row r="27">
          <cell r="D27" t="str">
            <v>Jul</v>
          </cell>
          <cell r="E27">
            <v>2203.5454545454545</v>
          </cell>
          <cell r="F27">
            <v>2217.7272727272725</v>
          </cell>
          <cell r="G27">
            <v>382.40909090909088</v>
          </cell>
          <cell r="H27">
            <v>125.40909090909091</v>
          </cell>
          <cell r="I27">
            <v>48478</v>
          </cell>
          <cell r="J27">
            <v>48790</v>
          </cell>
          <cell r="K27">
            <v>8413</v>
          </cell>
          <cell r="L27">
            <v>2759</v>
          </cell>
        </row>
        <row r="28">
          <cell r="D28" t="str">
            <v>Ago</v>
          </cell>
          <cell r="E28">
            <v>2404.35</v>
          </cell>
          <cell r="F28">
            <v>2474.4</v>
          </cell>
          <cell r="G28">
            <v>416.2</v>
          </cell>
          <cell r="H28">
            <v>102.85</v>
          </cell>
          <cell r="I28">
            <v>48087</v>
          </cell>
          <cell r="J28">
            <v>49488</v>
          </cell>
          <cell r="K28">
            <v>8324</v>
          </cell>
          <cell r="L28">
            <v>2057</v>
          </cell>
        </row>
        <row r="29">
          <cell r="D29" t="str">
            <v>Sep</v>
          </cell>
        </row>
        <row r="30">
          <cell r="D30" t="str">
            <v>Oct</v>
          </cell>
        </row>
        <row r="31">
          <cell r="D31" t="str">
            <v>Nov</v>
          </cell>
        </row>
        <row r="32">
          <cell r="D32" t="str">
            <v>Dic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  <cell r="E50">
            <v>13675521.942527</v>
          </cell>
          <cell r="F50">
            <v>14060199.134442</v>
          </cell>
          <cell r="G50">
            <v>30828680.349803001</v>
          </cell>
          <cell r="H50">
            <v>721919.80579300004</v>
          </cell>
          <cell r="I50">
            <v>24661.445266681807</v>
          </cell>
          <cell r="J50">
            <v>25355.640168024336</v>
          </cell>
          <cell r="K50">
            <v>55646.164868737265</v>
          </cell>
          <cell r="L50">
            <v>717.5575611588913</v>
          </cell>
        </row>
        <row r="51">
          <cell r="D51" t="str">
            <v>Mar</v>
          </cell>
          <cell r="E51">
            <v>17760484.116563998</v>
          </cell>
          <cell r="F51">
            <v>18231676.990768</v>
          </cell>
          <cell r="G51">
            <v>37344676.438855998</v>
          </cell>
          <cell r="H51">
            <v>768460.99906299997</v>
          </cell>
          <cell r="I51">
            <v>31490.456015932832</v>
          </cell>
          <cell r="J51">
            <v>32327.002958518366</v>
          </cell>
          <cell r="K51">
            <v>66188.016269300948</v>
          </cell>
          <cell r="L51">
            <v>905.77763882188401</v>
          </cell>
        </row>
        <row r="52">
          <cell r="D52" t="str">
            <v>Abr</v>
          </cell>
          <cell r="E52">
            <v>16615436.994396999</v>
          </cell>
          <cell r="F52">
            <v>17468955.338521998</v>
          </cell>
          <cell r="G52">
            <v>42094978.157875001</v>
          </cell>
          <cell r="H52">
            <v>945494.28400400002</v>
          </cell>
          <cell r="I52">
            <v>29968.466028259769</v>
          </cell>
          <cell r="J52">
            <v>31511.408995369336</v>
          </cell>
          <cell r="K52">
            <v>75953.393234418516</v>
          </cell>
          <cell r="L52">
            <v>552.11380766451839</v>
          </cell>
        </row>
        <row r="53">
          <cell r="D53" t="str">
            <v>May</v>
          </cell>
          <cell r="E53">
            <v>18046213.572202999</v>
          </cell>
          <cell r="F53">
            <v>18258193.447067998</v>
          </cell>
          <cell r="G53">
            <v>40638812.153994001</v>
          </cell>
          <cell r="H53">
            <v>1185202.4191630001</v>
          </cell>
          <cell r="I53">
            <v>32511.800106559989</v>
          </cell>
          <cell r="J53">
            <v>32893.552240532656</v>
          </cell>
          <cell r="K53">
            <v>73041.00602806604</v>
          </cell>
          <cell r="L53">
            <v>512.25125791993742</v>
          </cell>
        </row>
        <row r="54">
          <cell r="D54" t="str">
            <v>Jun</v>
          </cell>
          <cell r="E54">
            <v>16777760.923620999</v>
          </cell>
          <cell r="F54">
            <v>17604169.829349</v>
          </cell>
          <cell r="G54">
            <v>32614242.011255</v>
          </cell>
          <cell r="H54">
            <v>1051618.7080890001</v>
          </cell>
          <cell r="I54">
            <v>30347.81537964927</v>
          </cell>
          <cell r="J54">
            <v>31837.961833521847</v>
          </cell>
          <cell r="K54">
            <v>58974.749683507522</v>
          </cell>
          <cell r="L54">
            <v>1157.8140559417218</v>
          </cell>
        </row>
        <row r="55">
          <cell r="D55" t="str">
            <v>Jul</v>
          </cell>
          <cell r="E55">
            <v>17653207.736768998</v>
          </cell>
          <cell r="F55">
            <v>18067976.125176001</v>
          </cell>
          <cell r="G55">
            <v>33107498.911182001</v>
          </cell>
          <cell r="H55">
            <v>1069963.521372</v>
          </cell>
          <cell r="I55">
            <v>31634.298699490526</v>
          </cell>
          <cell r="J55">
            <v>32380.250587696901</v>
          </cell>
          <cell r="K55">
            <v>59280.214055021745</v>
          </cell>
          <cell r="L55">
            <v>1471.6512103762971</v>
          </cell>
        </row>
        <row r="56">
          <cell r="D56" t="str">
            <v>Ago</v>
          </cell>
          <cell r="E56">
            <v>18582577.232721001</v>
          </cell>
          <cell r="F56">
            <v>18927801.518557999</v>
          </cell>
          <cell r="G56">
            <v>33476806.263439</v>
          </cell>
          <cell r="H56">
            <v>855141.97223299998</v>
          </cell>
          <cell r="I56">
            <v>32084.51388357137</v>
          </cell>
          <cell r="J56">
            <v>32686.116873364368</v>
          </cell>
          <cell r="K56">
            <v>57820.266123054287</v>
          </cell>
          <cell r="L56">
            <v>827.32572901893377</v>
          </cell>
        </row>
        <row r="57">
          <cell r="D57" t="str">
            <v>Sep</v>
          </cell>
        </row>
        <row r="58">
          <cell r="D58" t="str">
            <v>Oct</v>
          </cell>
        </row>
        <row r="59">
          <cell r="D59" t="str">
            <v>Nov</v>
          </cell>
        </row>
        <row r="60">
          <cell r="D60" t="str">
            <v>Dic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  <cell r="E87">
            <v>788.8</v>
          </cell>
          <cell r="F87">
            <v>144.94999999999999</v>
          </cell>
          <cell r="G87">
            <v>366.85</v>
          </cell>
          <cell r="H87">
            <v>15776</v>
          </cell>
          <cell r="I87">
            <v>2899</v>
          </cell>
          <cell r="J87">
            <v>7337</v>
          </cell>
        </row>
        <row r="88">
          <cell r="D88" t="str">
            <v>Mar</v>
          </cell>
          <cell r="E88">
            <v>882.23809523809518</v>
          </cell>
          <cell r="F88">
            <v>225.66666666666666</v>
          </cell>
          <cell r="G88">
            <v>421.23809523809524</v>
          </cell>
          <cell r="H88">
            <v>18527</v>
          </cell>
          <cell r="I88">
            <v>4739</v>
          </cell>
          <cell r="J88">
            <v>8846</v>
          </cell>
        </row>
        <row r="89">
          <cell r="D89" t="str">
            <v>Abr</v>
          </cell>
          <cell r="E89">
            <v>944</v>
          </cell>
          <cell r="F89">
            <v>170.23809523809524</v>
          </cell>
          <cell r="G89">
            <v>397.38095238095241</v>
          </cell>
          <cell r="H89">
            <v>19824</v>
          </cell>
          <cell r="I89">
            <v>3575</v>
          </cell>
          <cell r="J89">
            <v>8345</v>
          </cell>
        </row>
        <row r="90">
          <cell r="D90" t="str">
            <v>May</v>
          </cell>
          <cell r="E90">
            <v>871.55</v>
          </cell>
          <cell r="F90">
            <v>171.45</v>
          </cell>
          <cell r="G90">
            <v>398.25</v>
          </cell>
          <cell r="H90">
            <v>17431</v>
          </cell>
          <cell r="I90">
            <v>3429</v>
          </cell>
          <cell r="J90">
            <v>7965</v>
          </cell>
        </row>
        <row r="91">
          <cell r="D91" t="str">
            <v>Jun</v>
          </cell>
          <cell r="E91">
            <v>822.47619047619048</v>
          </cell>
          <cell r="F91">
            <v>155.85714285714286</v>
          </cell>
          <cell r="G91">
            <v>382.90476190476187</v>
          </cell>
          <cell r="H91">
            <v>17272</v>
          </cell>
          <cell r="I91">
            <v>3273</v>
          </cell>
          <cell r="J91">
            <v>8041</v>
          </cell>
        </row>
        <row r="92">
          <cell r="D92" t="str">
            <v>Jul</v>
          </cell>
          <cell r="E92">
            <v>816.81818181818187</v>
          </cell>
          <cell r="F92">
            <v>164.68181818181819</v>
          </cell>
          <cell r="G92">
            <v>376.31818181818181</v>
          </cell>
          <cell r="H92">
            <v>17970</v>
          </cell>
          <cell r="I92">
            <v>3623</v>
          </cell>
          <cell r="J92">
            <v>8279</v>
          </cell>
        </row>
        <row r="93">
          <cell r="D93" t="str">
            <v>Ago</v>
          </cell>
          <cell r="E93">
            <v>823.65</v>
          </cell>
          <cell r="F93">
            <v>200.7</v>
          </cell>
          <cell r="G93">
            <v>421.15</v>
          </cell>
          <cell r="H93">
            <v>16473</v>
          </cell>
          <cell r="I93">
            <v>4014</v>
          </cell>
          <cell r="J93">
            <v>8423</v>
          </cell>
        </row>
        <row r="94">
          <cell r="D94" t="str">
            <v>Sep</v>
          </cell>
        </row>
        <row r="95">
          <cell r="D95" t="str">
            <v>Oct</v>
          </cell>
        </row>
        <row r="96">
          <cell r="D96" t="str">
            <v>Nov</v>
          </cell>
        </row>
        <row r="97">
          <cell r="D97" t="str">
            <v>Dic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  <cell r="E115">
            <v>1061199.2187610001</v>
          </cell>
          <cell r="F115">
            <v>2915830.3814190002</v>
          </cell>
          <cell r="G115">
            <v>6230064.6046599997</v>
          </cell>
          <cell r="H115">
            <v>1913.2996961004476</v>
          </cell>
          <cell r="I115">
            <v>5251.9545795663525</v>
          </cell>
          <cell r="J115">
            <v>11240.270000819659</v>
          </cell>
        </row>
        <row r="116">
          <cell r="D116" t="str">
            <v>Mar</v>
          </cell>
          <cell r="E116">
            <v>1189463.212394</v>
          </cell>
          <cell r="F116">
            <v>4440910.0201639999</v>
          </cell>
          <cell r="G116">
            <v>8058380.7394909998</v>
          </cell>
          <cell r="H116">
            <v>2111.9811801388505</v>
          </cell>
          <cell r="I116">
            <v>7861.4130974915988</v>
          </cell>
          <cell r="J116">
            <v>14290.324028297691</v>
          </cell>
        </row>
        <row r="117">
          <cell r="D117" t="str">
            <v>Abr</v>
          </cell>
          <cell r="E117">
            <v>1231035.3049550001</v>
          </cell>
          <cell r="F117">
            <v>3977428.451907</v>
          </cell>
          <cell r="G117">
            <v>7305106.1437800005</v>
          </cell>
          <cell r="H117">
            <v>2223.4726752904112</v>
          </cell>
          <cell r="I117">
            <v>7175.6440491922131</v>
          </cell>
          <cell r="J117">
            <v>13176.799361584095</v>
          </cell>
        </row>
        <row r="118">
          <cell r="D118" t="str">
            <v>May</v>
          </cell>
          <cell r="E118">
            <v>1178985.0463749999</v>
          </cell>
          <cell r="F118">
            <v>3830415.4562059999</v>
          </cell>
          <cell r="G118">
            <v>7649023.7528269999</v>
          </cell>
          <cell r="H118">
            <v>2125.0127291812933</v>
          </cell>
          <cell r="I118">
            <v>6892.3431024179963</v>
          </cell>
          <cell r="J118">
            <v>13776.517506811701</v>
          </cell>
        </row>
        <row r="119">
          <cell r="D119" t="str">
            <v>Jun</v>
          </cell>
          <cell r="E119">
            <v>1271543.2869770001</v>
          </cell>
          <cell r="F119">
            <v>3377453.656796</v>
          </cell>
          <cell r="G119">
            <v>7635505.3778969999</v>
          </cell>
          <cell r="H119">
            <v>2301.3278828794578</v>
          </cell>
          <cell r="I119">
            <v>6106.3980796451815</v>
          </cell>
          <cell r="J119">
            <v>13805.870153247939</v>
          </cell>
        </row>
        <row r="120">
          <cell r="D120" t="str">
            <v>Jul</v>
          </cell>
          <cell r="E120">
            <v>1074038.9013070001</v>
          </cell>
          <cell r="F120">
            <v>3538491.3070789999</v>
          </cell>
          <cell r="G120">
            <v>8103978.1543399999</v>
          </cell>
          <cell r="H120">
            <v>1924.187769203575</v>
          </cell>
          <cell r="I120">
            <v>6332.0882315984709</v>
          </cell>
          <cell r="J120">
            <v>14535.523055329151</v>
          </cell>
        </row>
        <row r="121">
          <cell r="D121" t="str">
            <v>Ago</v>
          </cell>
          <cell r="E121">
            <v>1039238.342954</v>
          </cell>
          <cell r="F121">
            <v>4203748.4913560003</v>
          </cell>
          <cell r="G121">
            <v>7419437.7417129995</v>
          </cell>
          <cell r="H121">
            <v>1793.4488835542072</v>
          </cell>
          <cell r="I121">
            <v>7254.3130358280068</v>
          </cell>
          <cell r="J121">
            <v>12809.829326358473</v>
          </cell>
        </row>
        <row r="122">
          <cell r="D122" t="str">
            <v>Sep</v>
          </cell>
        </row>
        <row r="123">
          <cell r="D123" t="str">
            <v>Oct</v>
          </cell>
        </row>
        <row r="124">
          <cell r="D124" t="str">
            <v>Nov</v>
          </cell>
        </row>
        <row r="125">
          <cell r="D125" t="str">
            <v>Dic</v>
          </cell>
        </row>
      </sheetData>
      <sheetData sheetId="4">
        <row r="7">
          <cell r="B7" t="str">
            <v>Ciclo 1</v>
          </cell>
          <cell r="C7">
            <v>48087</v>
          </cell>
          <cell r="D7">
            <v>18582577.232721001</v>
          </cell>
        </row>
        <row r="8">
          <cell r="B8" t="str">
            <v>Ciclo 3</v>
          </cell>
          <cell r="C8">
            <v>49488</v>
          </cell>
          <cell r="D8">
            <v>18927801.518557999</v>
          </cell>
        </row>
        <row r="9">
          <cell r="B9" t="str">
            <v>OTC</v>
          </cell>
          <cell r="C9">
            <v>8324</v>
          </cell>
          <cell r="D9">
            <v>33476806.263439</v>
          </cell>
        </row>
        <row r="10">
          <cell r="B10" t="str">
            <v>Otras Bil</v>
          </cell>
          <cell r="C10">
            <v>2057</v>
          </cell>
          <cell r="D10">
            <v>855141.97223299998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16473</v>
          </cell>
          <cell r="D41">
            <v>1039238.342954</v>
          </cell>
        </row>
        <row r="42">
          <cell r="B42" t="str">
            <v>PM</v>
          </cell>
          <cell r="C42">
            <v>4014</v>
          </cell>
          <cell r="D42">
            <v>4203748.4913560003</v>
          </cell>
        </row>
        <row r="43">
          <cell r="B43" t="str">
            <v>PH</v>
          </cell>
          <cell r="C43">
            <v>8423</v>
          </cell>
          <cell r="D43">
            <v>7419437.7417129995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D3" sqref="D3:U3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3</v>
      </c>
      <c r="F7" s="11"/>
      <c r="G7" s="11"/>
      <c r="H7" s="11"/>
      <c r="I7" s="11" t="s">
        <v>4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5</v>
      </c>
      <c r="F8" s="15" t="s">
        <v>6</v>
      </c>
      <c r="G8" s="15" t="s">
        <v>7</v>
      </c>
      <c r="H8" s="16" t="s">
        <v>8</v>
      </c>
      <c r="I8" s="15" t="s">
        <v>5</v>
      </c>
      <c r="J8" s="15" t="s">
        <v>6</v>
      </c>
      <c r="K8" s="15" t="s">
        <v>7</v>
      </c>
      <c r="L8" s="16" t="s">
        <v>8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9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10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11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12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13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14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15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16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17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18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19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20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9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10</v>
      </c>
      <c r="E22" s="20">
        <v>1969.85</v>
      </c>
      <c r="F22" s="20">
        <v>1978.25</v>
      </c>
      <c r="G22" s="20">
        <v>352.25</v>
      </c>
      <c r="H22" s="20">
        <v>97.9</v>
      </c>
      <c r="I22" s="20">
        <v>39397</v>
      </c>
      <c r="J22" s="20">
        <v>39565</v>
      </c>
      <c r="K22" s="20">
        <v>7045</v>
      </c>
      <c r="L22" s="20">
        <v>1958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11</v>
      </c>
      <c r="E23" s="20">
        <v>2160.6190476190477</v>
      </c>
      <c r="F23" s="20">
        <v>2415.2857142857142</v>
      </c>
      <c r="G23" s="20">
        <v>395.85714285714289</v>
      </c>
      <c r="H23" s="20">
        <v>87.761904761904759</v>
      </c>
      <c r="I23" s="20">
        <v>45373</v>
      </c>
      <c r="J23" s="20">
        <v>50721</v>
      </c>
      <c r="K23" s="20">
        <v>8313</v>
      </c>
      <c r="L23" s="20">
        <v>1843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12</v>
      </c>
      <c r="E24" s="20">
        <v>2130.6666666666665</v>
      </c>
      <c r="F24" s="20">
        <v>2153.0476190476193</v>
      </c>
      <c r="G24" s="20">
        <v>416.14285714285717</v>
      </c>
      <c r="H24" s="20">
        <v>96</v>
      </c>
      <c r="I24" s="20">
        <v>44744</v>
      </c>
      <c r="J24" s="20">
        <v>45214</v>
      </c>
      <c r="K24" s="20">
        <v>8739</v>
      </c>
      <c r="L24" s="20">
        <v>2016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13</v>
      </c>
      <c r="E25" s="20">
        <v>2155.9</v>
      </c>
      <c r="F25" s="20">
        <v>2259.8000000000002</v>
      </c>
      <c r="G25" s="20">
        <v>444.8</v>
      </c>
      <c r="H25" s="20">
        <v>108.2</v>
      </c>
      <c r="I25" s="20">
        <v>43118</v>
      </c>
      <c r="J25" s="20">
        <v>45196</v>
      </c>
      <c r="K25" s="20">
        <v>8896</v>
      </c>
      <c r="L25" s="20">
        <v>2164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14</v>
      </c>
      <c r="E26" s="20">
        <v>2153.5714285714284</v>
      </c>
      <c r="F26" s="20">
        <v>2294.3809523809523</v>
      </c>
      <c r="G26" s="20">
        <v>375.28571428571428</v>
      </c>
      <c r="H26" s="20">
        <v>126.0952380952381</v>
      </c>
      <c r="I26" s="20">
        <v>45225</v>
      </c>
      <c r="J26" s="20">
        <v>48182</v>
      </c>
      <c r="K26" s="20">
        <v>7881</v>
      </c>
      <c r="L26" s="20">
        <v>2648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15</v>
      </c>
      <c r="E27" s="20">
        <v>2203.5454545454545</v>
      </c>
      <c r="F27" s="20">
        <v>2217.7272727272725</v>
      </c>
      <c r="G27" s="20">
        <v>382.40909090909088</v>
      </c>
      <c r="H27" s="20">
        <v>125.40909090909091</v>
      </c>
      <c r="I27" s="20">
        <v>48478</v>
      </c>
      <c r="J27" s="20">
        <v>48790</v>
      </c>
      <c r="K27" s="20">
        <v>8413</v>
      </c>
      <c r="L27" s="20">
        <v>2759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16</v>
      </c>
      <c r="E28" s="20">
        <v>2404.35</v>
      </c>
      <c r="F28" s="20">
        <v>2474.4</v>
      </c>
      <c r="G28" s="20">
        <v>416.2</v>
      </c>
      <c r="H28" s="20">
        <v>102.85</v>
      </c>
      <c r="I28" s="20">
        <v>48087</v>
      </c>
      <c r="J28" s="20">
        <v>49488</v>
      </c>
      <c r="K28" s="20">
        <v>8324</v>
      </c>
      <c r="L28" s="20">
        <v>2057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20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21</v>
      </c>
      <c r="F35" s="11"/>
      <c r="G35" s="11"/>
      <c r="H35" s="11"/>
      <c r="I35" s="11" t="s">
        <v>22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5</v>
      </c>
      <c r="F36" s="15" t="s">
        <v>6</v>
      </c>
      <c r="G36" s="15" t="s">
        <v>7</v>
      </c>
      <c r="H36" s="16" t="s">
        <v>8</v>
      </c>
      <c r="I36" s="15" t="s">
        <v>5</v>
      </c>
      <c r="J36" s="15" t="s">
        <v>6</v>
      </c>
      <c r="K36" s="15" t="s">
        <v>7</v>
      </c>
      <c r="L36" s="16" t="s">
        <v>8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9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10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11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12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13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14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15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16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17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18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19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20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9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10</v>
      </c>
      <c r="E50" s="29">
        <v>13675521.942527</v>
      </c>
      <c r="F50" s="30">
        <v>14060199.134442</v>
      </c>
      <c r="G50" s="30">
        <v>30828680.349803001</v>
      </c>
      <c r="H50" s="31">
        <v>721919.80579300004</v>
      </c>
      <c r="I50" s="32">
        <v>24661.445266681807</v>
      </c>
      <c r="J50" s="32">
        <v>25355.640168024336</v>
      </c>
      <c r="K50" s="32">
        <v>55646.164868737265</v>
      </c>
      <c r="L50" s="32">
        <v>717.5575611588913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11</v>
      </c>
      <c r="E51" s="29">
        <v>17760484.116563998</v>
      </c>
      <c r="F51" s="30">
        <v>18231676.990768</v>
      </c>
      <c r="G51" s="30">
        <v>37344676.438855998</v>
      </c>
      <c r="H51" s="31">
        <v>768460.99906299997</v>
      </c>
      <c r="I51" s="32">
        <v>31490.456015932832</v>
      </c>
      <c r="J51" s="32">
        <v>32327.002958518366</v>
      </c>
      <c r="K51" s="32">
        <v>66188.016269300948</v>
      </c>
      <c r="L51" s="32">
        <v>905.77763882188401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12</v>
      </c>
      <c r="E52" s="29">
        <v>16615436.994396999</v>
      </c>
      <c r="F52" s="30">
        <v>17468955.338521998</v>
      </c>
      <c r="G52" s="30">
        <v>42094978.157875001</v>
      </c>
      <c r="H52" s="31">
        <v>945494.28400400002</v>
      </c>
      <c r="I52" s="32">
        <v>29968.466028259769</v>
      </c>
      <c r="J52" s="32">
        <v>31511.408995369336</v>
      </c>
      <c r="K52" s="32">
        <v>75953.393234418516</v>
      </c>
      <c r="L52" s="32">
        <v>552.11380766451839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13</v>
      </c>
      <c r="E53" s="29">
        <v>18046213.572202999</v>
      </c>
      <c r="F53" s="30">
        <v>18258193.447067998</v>
      </c>
      <c r="G53" s="30">
        <v>40638812.153994001</v>
      </c>
      <c r="H53" s="31">
        <v>1185202.4191630001</v>
      </c>
      <c r="I53" s="32">
        <v>32511.800106559989</v>
      </c>
      <c r="J53" s="32">
        <v>32893.552240532656</v>
      </c>
      <c r="K53" s="32">
        <v>73041.00602806604</v>
      </c>
      <c r="L53" s="32">
        <v>512.25125791993742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14</v>
      </c>
      <c r="E54" s="29">
        <v>16777760.923620999</v>
      </c>
      <c r="F54" s="30">
        <v>17604169.829349</v>
      </c>
      <c r="G54" s="30">
        <v>32614242.011255</v>
      </c>
      <c r="H54" s="31">
        <v>1051618.7080890001</v>
      </c>
      <c r="I54" s="32">
        <v>30347.81537964927</v>
      </c>
      <c r="J54" s="32">
        <v>31837.961833521847</v>
      </c>
      <c r="K54" s="32">
        <v>58974.749683507522</v>
      </c>
      <c r="L54" s="32">
        <v>1157.8140559417218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15</v>
      </c>
      <c r="E55" s="29">
        <v>17653207.736768998</v>
      </c>
      <c r="F55" s="30">
        <v>18067976.125176001</v>
      </c>
      <c r="G55" s="30">
        <v>33107498.911182001</v>
      </c>
      <c r="H55" s="31">
        <v>1069963.521372</v>
      </c>
      <c r="I55" s="32">
        <v>31634.298699490526</v>
      </c>
      <c r="J55" s="32">
        <v>32380.250587696901</v>
      </c>
      <c r="K55" s="32">
        <v>59280.214055021745</v>
      </c>
      <c r="L55" s="32">
        <v>1471.6512103762971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16</v>
      </c>
      <c r="E56" s="29">
        <v>18582577.232721001</v>
      </c>
      <c r="F56" s="30">
        <v>18927801.518557999</v>
      </c>
      <c r="G56" s="30">
        <v>33476806.263439</v>
      </c>
      <c r="H56" s="31">
        <v>855141.97223299998</v>
      </c>
      <c r="I56" s="32">
        <v>32084.51388357137</v>
      </c>
      <c r="J56" s="32">
        <v>32686.116873364368</v>
      </c>
      <c r="K56" s="32">
        <v>57820.266123054287</v>
      </c>
      <c r="L56" s="32">
        <v>827.32572901893377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17</v>
      </c>
      <c r="E57" s="29">
        <v>0</v>
      </c>
      <c r="F57" s="30">
        <v>0</v>
      </c>
      <c r="G57" s="30">
        <v>0</v>
      </c>
      <c r="H57" s="31">
        <v>0</v>
      </c>
      <c r="I57" s="32">
        <v>0</v>
      </c>
      <c r="J57" s="32">
        <v>0</v>
      </c>
      <c r="K57" s="32">
        <v>0</v>
      </c>
      <c r="L57" s="32">
        <v>0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18</v>
      </c>
      <c r="E58" s="29">
        <v>0</v>
      </c>
      <c r="F58" s="30">
        <v>0</v>
      </c>
      <c r="G58" s="30">
        <v>0</v>
      </c>
      <c r="H58" s="31">
        <v>0</v>
      </c>
      <c r="I58" s="32">
        <v>0</v>
      </c>
      <c r="J58" s="32">
        <v>0</v>
      </c>
      <c r="K58" s="32">
        <v>0</v>
      </c>
      <c r="L58" s="32">
        <v>0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19</v>
      </c>
      <c r="E59" s="29">
        <v>0</v>
      </c>
      <c r="F59" s="30">
        <v>0</v>
      </c>
      <c r="G59" s="30">
        <v>0</v>
      </c>
      <c r="H59" s="31">
        <v>0</v>
      </c>
      <c r="I59" s="32">
        <v>0</v>
      </c>
      <c r="J59" s="32">
        <v>0</v>
      </c>
      <c r="K59" s="32">
        <v>0</v>
      </c>
      <c r="L59" s="32">
        <v>0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20</v>
      </c>
      <c r="E60" s="29">
        <v>0</v>
      </c>
      <c r="F60" s="30">
        <v>0</v>
      </c>
      <c r="G60" s="30">
        <v>0</v>
      </c>
      <c r="H60" s="31">
        <v>0</v>
      </c>
      <c r="I60" s="32">
        <v>0</v>
      </c>
      <c r="J60" s="32">
        <v>0</v>
      </c>
      <c r="K60" s="32">
        <v>0</v>
      </c>
      <c r="L60" s="32">
        <v>0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23</v>
      </c>
      <c r="E63" s="34"/>
      <c r="F63" s="35" t="s">
        <v>24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25</v>
      </c>
      <c r="E64" s="34"/>
      <c r="F64" s="35" t="s">
        <v>24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26</v>
      </c>
      <c r="E65" s="34"/>
      <c r="F65" s="35" t="s">
        <v>27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28</v>
      </c>
      <c r="E66" s="34"/>
      <c r="F66" s="35" t="s">
        <v>29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30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3</v>
      </c>
      <c r="F72" s="39"/>
      <c r="G72" s="40"/>
      <c r="H72" s="38" t="s">
        <v>4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31</v>
      </c>
      <c r="F73" s="15" t="s">
        <v>32</v>
      </c>
      <c r="G73" s="15" t="s">
        <v>33</v>
      </c>
      <c r="H73" s="15" t="s">
        <v>31</v>
      </c>
      <c r="I73" s="15" t="s">
        <v>32</v>
      </c>
      <c r="J73" s="15" t="s">
        <v>33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9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10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11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12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13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14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15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16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17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18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19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20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9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10</v>
      </c>
      <c r="E87" s="20">
        <v>788.8</v>
      </c>
      <c r="F87" s="20">
        <v>144.94999999999999</v>
      </c>
      <c r="G87" s="20">
        <v>366.85</v>
      </c>
      <c r="H87" s="20">
        <v>15776</v>
      </c>
      <c r="I87" s="20">
        <v>2899</v>
      </c>
      <c r="J87" s="20">
        <v>7337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11</v>
      </c>
      <c r="E88" s="20">
        <v>882.23809523809518</v>
      </c>
      <c r="F88" s="20">
        <v>225.66666666666666</v>
      </c>
      <c r="G88" s="20">
        <v>421.23809523809524</v>
      </c>
      <c r="H88" s="20">
        <v>18527</v>
      </c>
      <c r="I88" s="20">
        <v>4739</v>
      </c>
      <c r="J88" s="20">
        <v>8846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12</v>
      </c>
      <c r="E89" s="20">
        <v>944</v>
      </c>
      <c r="F89" s="20">
        <v>170.23809523809524</v>
      </c>
      <c r="G89" s="20">
        <v>397.38095238095241</v>
      </c>
      <c r="H89" s="20">
        <v>19824</v>
      </c>
      <c r="I89" s="20">
        <v>3575</v>
      </c>
      <c r="J89" s="20">
        <v>8345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13</v>
      </c>
      <c r="E90" s="20">
        <v>871.55</v>
      </c>
      <c r="F90" s="20">
        <v>171.45</v>
      </c>
      <c r="G90" s="20">
        <v>398.25</v>
      </c>
      <c r="H90" s="20">
        <v>17431</v>
      </c>
      <c r="I90" s="20">
        <v>3429</v>
      </c>
      <c r="J90" s="20">
        <v>7965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14</v>
      </c>
      <c r="E91" s="20">
        <v>822.47619047619048</v>
      </c>
      <c r="F91" s="20">
        <v>155.85714285714286</v>
      </c>
      <c r="G91" s="20">
        <v>382.90476190476187</v>
      </c>
      <c r="H91" s="20">
        <v>17272</v>
      </c>
      <c r="I91" s="20">
        <v>3273</v>
      </c>
      <c r="J91" s="20">
        <v>8041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15</v>
      </c>
      <c r="E92" s="20">
        <v>816.81818181818187</v>
      </c>
      <c r="F92" s="20">
        <v>164.68181818181819</v>
      </c>
      <c r="G92" s="20">
        <v>376.31818181818181</v>
      </c>
      <c r="H92" s="20">
        <v>17970</v>
      </c>
      <c r="I92" s="20">
        <v>3623</v>
      </c>
      <c r="J92" s="20">
        <v>8279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16</v>
      </c>
      <c r="E93" s="20">
        <v>823.65</v>
      </c>
      <c r="F93" s="20">
        <v>200.7</v>
      </c>
      <c r="G93" s="20">
        <v>421.15</v>
      </c>
      <c r="H93" s="20">
        <v>16473</v>
      </c>
      <c r="I93" s="20">
        <v>4014</v>
      </c>
      <c r="J93" s="20">
        <v>8423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17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18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19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20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21</v>
      </c>
      <c r="F100" s="39"/>
      <c r="G100" s="40"/>
      <c r="H100" s="38" t="s">
        <v>22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31</v>
      </c>
      <c r="F101" s="15" t="s">
        <v>32</v>
      </c>
      <c r="G101" s="15" t="s">
        <v>33</v>
      </c>
      <c r="H101" s="15" t="s">
        <v>31</v>
      </c>
      <c r="I101" s="15" t="s">
        <v>32</v>
      </c>
      <c r="J101" s="15" t="s">
        <v>33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9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10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11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12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13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14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15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16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17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18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19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20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9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10</v>
      </c>
      <c r="E115" s="20">
        <v>1061199.2187610001</v>
      </c>
      <c r="F115" s="20">
        <v>2915830.3814190002</v>
      </c>
      <c r="G115" s="20">
        <v>6230064.6046599997</v>
      </c>
      <c r="H115" s="41">
        <v>1913.2996961004476</v>
      </c>
      <c r="I115" s="41">
        <v>5251.9545795663525</v>
      </c>
      <c r="J115" s="41">
        <v>11240.270000819659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11</v>
      </c>
      <c r="E116" s="20">
        <v>1189463.212394</v>
      </c>
      <c r="F116" s="20">
        <v>4440910.0201639999</v>
      </c>
      <c r="G116" s="20">
        <v>8058380.7394909998</v>
      </c>
      <c r="H116" s="41">
        <v>2111.9811801388505</v>
      </c>
      <c r="I116" s="41">
        <v>7861.4130974915988</v>
      </c>
      <c r="J116" s="41">
        <v>14290.324028297691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12</v>
      </c>
      <c r="E117" s="20">
        <v>1231035.3049550001</v>
      </c>
      <c r="F117" s="20">
        <v>3977428.451907</v>
      </c>
      <c r="G117" s="20">
        <v>7305106.1437800005</v>
      </c>
      <c r="H117" s="41">
        <v>2223.4726752904112</v>
      </c>
      <c r="I117" s="41">
        <v>7175.6440491922131</v>
      </c>
      <c r="J117" s="41">
        <v>13176.799361584095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13</v>
      </c>
      <c r="E118" s="20">
        <v>1178985.0463749999</v>
      </c>
      <c r="F118" s="20">
        <v>3830415.4562059999</v>
      </c>
      <c r="G118" s="20">
        <v>7649023.7528269999</v>
      </c>
      <c r="H118" s="41">
        <v>2125.0127291812933</v>
      </c>
      <c r="I118" s="41">
        <v>6892.3431024179963</v>
      </c>
      <c r="J118" s="41">
        <v>13776.517506811701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14</v>
      </c>
      <c r="E119" s="20">
        <v>1271543.2869770001</v>
      </c>
      <c r="F119" s="20">
        <v>3377453.656796</v>
      </c>
      <c r="G119" s="20">
        <v>7635505.3778969999</v>
      </c>
      <c r="H119" s="41">
        <v>2301.3278828794578</v>
      </c>
      <c r="I119" s="41">
        <v>6106.3980796451815</v>
      </c>
      <c r="J119" s="41">
        <v>13805.870153247939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15</v>
      </c>
      <c r="E120" s="20">
        <v>1074038.9013070001</v>
      </c>
      <c r="F120" s="20">
        <v>3538491.3070789999</v>
      </c>
      <c r="G120" s="20">
        <v>8103978.1543399999</v>
      </c>
      <c r="H120" s="41">
        <v>1924.187769203575</v>
      </c>
      <c r="I120" s="41">
        <v>6332.0882315984709</v>
      </c>
      <c r="J120" s="41">
        <v>14535.523055329151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16</v>
      </c>
      <c r="E121" s="20">
        <v>1039238.342954</v>
      </c>
      <c r="F121" s="20">
        <v>4203748.4913560003</v>
      </c>
      <c r="G121" s="20">
        <v>7419437.7417129995</v>
      </c>
      <c r="H121" s="41">
        <v>1793.4488835542072</v>
      </c>
      <c r="I121" s="41">
        <v>7254.3130358280068</v>
      </c>
      <c r="J121" s="41">
        <v>12809.829326358473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17</v>
      </c>
      <c r="E122" s="20">
        <v>0</v>
      </c>
      <c r="F122" s="20">
        <v>0</v>
      </c>
      <c r="G122" s="20">
        <v>0</v>
      </c>
      <c r="H122" s="41">
        <v>0</v>
      </c>
      <c r="I122" s="41">
        <v>0</v>
      </c>
      <c r="J122" s="41">
        <v>0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18</v>
      </c>
      <c r="E123" s="20">
        <v>0</v>
      </c>
      <c r="F123" s="20">
        <v>0</v>
      </c>
      <c r="G123" s="20">
        <v>0</v>
      </c>
      <c r="H123" s="41">
        <v>0</v>
      </c>
      <c r="I123" s="41">
        <v>0</v>
      </c>
      <c r="J123" s="41">
        <v>0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19</v>
      </c>
      <c r="E124" s="20">
        <v>0</v>
      </c>
      <c r="F124" s="20">
        <v>0</v>
      </c>
      <c r="G124" s="20">
        <v>0</v>
      </c>
      <c r="H124" s="41">
        <v>0</v>
      </c>
      <c r="I124" s="41">
        <v>0</v>
      </c>
      <c r="J124" s="41">
        <v>0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20</v>
      </c>
      <c r="E125" s="20">
        <v>0</v>
      </c>
      <c r="F125" s="20">
        <v>0</v>
      </c>
      <c r="G125" s="20">
        <v>0</v>
      </c>
      <c r="H125" s="41">
        <v>0</v>
      </c>
      <c r="I125" s="41">
        <v>0</v>
      </c>
      <c r="J125" s="41">
        <v>0</v>
      </c>
    </row>
    <row r="128" spans="2:23" ht="31.5" customHeight="1" x14ac:dyDescent="0.3">
      <c r="D128" s="34" t="s">
        <v>34</v>
      </c>
      <c r="E128" s="34"/>
      <c r="F128" s="35" t="s">
        <v>35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36</v>
      </c>
      <c r="E129" s="34"/>
      <c r="F129" s="35" t="s">
        <v>37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38</v>
      </c>
      <c r="E130" s="34"/>
      <c r="F130" s="35" t="s">
        <v>39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40</v>
      </c>
      <c r="E132" s="34"/>
      <c r="F132" s="35" t="s">
        <v>41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M122" sqref="M122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43</v>
      </c>
      <c r="C5" s="46"/>
      <c r="D5" s="46"/>
    </row>
    <row r="6" spans="2:17" x14ac:dyDescent="0.25">
      <c r="B6" s="47" t="s">
        <v>44</v>
      </c>
      <c r="C6" s="48" t="s">
        <v>45</v>
      </c>
      <c r="D6" s="48" t="s">
        <v>46</v>
      </c>
    </row>
    <row r="7" spans="2:17" x14ac:dyDescent="0.25">
      <c r="B7" s="49" t="s">
        <v>47</v>
      </c>
      <c r="C7" s="50">
        <f>+'Agosto 2014'!I28</f>
        <v>48087</v>
      </c>
      <c r="D7" s="50">
        <f>+'Agosto 2014'!E56</f>
        <v>18582577.232721001</v>
      </c>
    </row>
    <row r="8" spans="2:17" x14ac:dyDescent="0.25">
      <c r="B8" s="49" t="s">
        <v>48</v>
      </c>
      <c r="C8" s="50">
        <f>+'Agosto 2014'!J28</f>
        <v>49488</v>
      </c>
      <c r="D8" s="50">
        <f>+'Agosto 2014'!F56</f>
        <v>18927801.518557999</v>
      </c>
    </row>
    <row r="9" spans="2:17" x14ac:dyDescent="0.25">
      <c r="B9" s="49" t="s">
        <v>49</v>
      </c>
      <c r="C9" s="50">
        <f>+'Agosto 2014'!K28</f>
        <v>8324</v>
      </c>
      <c r="D9" s="50">
        <f>+'Agosto 2014'!G56</f>
        <v>33476806.263439</v>
      </c>
    </row>
    <row r="10" spans="2:17" x14ac:dyDescent="0.25">
      <c r="B10" s="49" t="s">
        <v>50</v>
      </c>
      <c r="C10" s="50">
        <f>+'Agosto 2014'!L28</f>
        <v>2057</v>
      </c>
      <c r="D10" s="50">
        <f>+'Agosto 2014'!H56</f>
        <v>855141.97223299998</v>
      </c>
    </row>
    <row r="11" spans="2:17" ht="15.75" x14ac:dyDescent="0.25">
      <c r="B11" s="51" t="s">
        <v>51</v>
      </c>
      <c r="C11" s="52">
        <f>+C7+C8+C9+C10</f>
        <v>107956</v>
      </c>
      <c r="D11" s="52">
        <f>+D7+D8+D9+D10</f>
        <v>71842326.986950994</v>
      </c>
    </row>
    <row r="12" spans="2:17" x14ac:dyDescent="0.25">
      <c r="B12" s="53"/>
      <c r="C12" s="54"/>
      <c r="D12" s="54"/>
    </row>
    <row r="21" spans="2:4" x14ac:dyDescent="0.25">
      <c r="B21" s="55" t="s">
        <v>52</v>
      </c>
      <c r="C21" s="46"/>
      <c r="D21" s="46"/>
    </row>
    <row r="22" spans="2:4" ht="25.5" x14ac:dyDescent="0.25">
      <c r="B22" s="47" t="s">
        <v>44</v>
      </c>
      <c r="C22" s="48" t="s">
        <v>53</v>
      </c>
      <c r="D22" s="48" t="s">
        <v>54</v>
      </c>
    </row>
    <row r="23" spans="2:4" x14ac:dyDescent="0.25">
      <c r="B23" s="49" t="s">
        <v>47</v>
      </c>
      <c r="C23" s="50">
        <f>AVERAGE('Agosto 2014'!I9:I20)</f>
        <v>48045.583333333336</v>
      </c>
      <c r="D23" s="50">
        <f>AVERAGE('Agosto 2014'!E37:E48)</f>
        <v>16030163.864518667</v>
      </c>
    </row>
    <row r="24" spans="2:4" x14ac:dyDescent="0.25">
      <c r="B24" s="49" t="s">
        <v>48</v>
      </c>
      <c r="C24" s="50">
        <f>AVERAGE('Agosto 2014'!J9:J20)</f>
        <v>51527.666666666664</v>
      </c>
      <c r="D24" s="50">
        <f>AVERAGE('Agosto 2014'!F37:F48)</f>
        <v>16085646.643101582</v>
      </c>
    </row>
    <row r="25" spans="2:4" x14ac:dyDescent="0.25">
      <c r="B25" s="49" t="s">
        <v>49</v>
      </c>
      <c r="C25" s="50">
        <f>AVERAGE('Agosto 2014'!K9:K20)</f>
        <v>7619.083333333333</v>
      </c>
      <c r="D25" s="50">
        <f>AVERAGE('Agosto 2014'!G37:G48)</f>
        <v>33474496.134402003</v>
      </c>
    </row>
    <row r="26" spans="2:4" x14ac:dyDescent="0.25">
      <c r="B26" s="49" t="s">
        <v>50</v>
      </c>
      <c r="C26" s="50">
        <f>AVERAGE('Agosto 2014'!L9:L20)</f>
        <v>2532.75</v>
      </c>
      <c r="D26" s="50">
        <f>AVERAGE('Agosto 2014'!H37:H48)</f>
        <v>944404.90712508338</v>
      </c>
    </row>
    <row r="27" spans="2:4" ht="15.75" x14ac:dyDescent="0.25">
      <c r="B27" s="51" t="s">
        <v>51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Agosto 2014</v>
      </c>
      <c r="C39" s="46"/>
      <c r="D39" s="46"/>
    </row>
    <row r="40" spans="2:17" x14ac:dyDescent="0.25">
      <c r="B40" s="47" t="s">
        <v>44</v>
      </c>
      <c r="C40" s="48" t="s">
        <v>45</v>
      </c>
      <c r="D40" s="48" t="s">
        <v>46</v>
      </c>
    </row>
    <row r="41" spans="2:17" x14ac:dyDescent="0.25">
      <c r="B41" s="49" t="s">
        <v>56</v>
      </c>
      <c r="C41" s="50">
        <f>+'Agosto 2014'!H93</f>
        <v>16473</v>
      </c>
      <c r="D41" s="50">
        <f>+'Agosto 2014'!E121</f>
        <v>1039238.342954</v>
      </c>
    </row>
    <row r="42" spans="2:17" x14ac:dyDescent="0.25">
      <c r="B42" s="49" t="s">
        <v>57</v>
      </c>
      <c r="C42" s="50">
        <f>+'Agosto 2014'!I93</f>
        <v>4014</v>
      </c>
      <c r="D42" s="50">
        <f>+'Agosto 2014'!F121</f>
        <v>4203748.4913560003</v>
      </c>
    </row>
    <row r="43" spans="2:17" x14ac:dyDescent="0.25">
      <c r="B43" s="49" t="s">
        <v>58</v>
      </c>
      <c r="C43" s="50">
        <f>+'Agosto 2014'!J93</f>
        <v>8423</v>
      </c>
      <c r="D43" s="50">
        <f>+'Agosto 2014'!G121</f>
        <v>7419437.7417129995</v>
      </c>
    </row>
    <row r="44" spans="2:17" ht="15.75" x14ac:dyDescent="0.25">
      <c r="B44" s="51" t="s">
        <v>51</v>
      </c>
      <c r="C44" s="52">
        <f>+C41+C42+C43</f>
        <v>28910</v>
      </c>
      <c r="D44" s="52">
        <f>+D41+D42+D43</f>
        <v>12662424.576023001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52</v>
      </c>
      <c r="C55" s="46"/>
      <c r="D55" s="46"/>
    </row>
    <row r="56" spans="2:4" ht="25.5" x14ac:dyDescent="0.25">
      <c r="B56" s="47" t="s">
        <v>44</v>
      </c>
      <c r="C56" s="48" t="s">
        <v>53</v>
      </c>
      <c r="D56" s="48" t="s">
        <v>54</v>
      </c>
    </row>
    <row r="57" spans="2:4" x14ac:dyDescent="0.25">
      <c r="B57" s="49" t="s">
        <v>56</v>
      </c>
      <c r="C57" s="50">
        <f>AVERAGE('Agosto 2014'!H74:H85)</f>
        <v>19413.416666666668</v>
      </c>
      <c r="D57" s="50">
        <f>AVERAGE('Agosto 2014'!E102:E113)</f>
        <v>1346505.8335318333</v>
      </c>
    </row>
    <row r="58" spans="2:4" x14ac:dyDescent="0.25">
      <c r="B58" s="49" t="s">
        <v>57</v>
      </c>
      <c r="C58" s="50">
        <f>AVERAGE('Agosto 2014'!I74:I85)</f>
        <v>3189.25</v>
      </c>
      <c r="D58" s="50">
        <f>AVERAGE('Agosto 2014'!F102:F113)</f>
        <v>2977172.337038334</v>
      </c>
    </row>
    <row r="59" spans="2:4" x14ac:dyDescent="0.25">
      <c r="B59" s="49" t="s">
        <v>58</v>
      </c>
      <c r="C59" s="50">
        <f>AVERAGE('Agosto 2014'!J74:J85)</f>
        <v>8958.5</v>
      </c>
      <c r="D59" s="50">
        <f>AVERAGE('Agosto 2014'!G102:G113)</f>
        <v>8093324.2967539169</v>
      </c>
    </row>
    <row r="60" spans="2:4" ht="15.75" x14ac:dyDescent="0.25">
      <c r="B60" s="51" t="s">
        <v>51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2014-09-12T19:19:54Z</dcterms:created>
  <dcterms:modified xsi:type="dcterms:W3CDTF">2014-09-12T19:20:34Z</dcterms:modified>
</cp:coreProperties>
</file>