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2" sheetId="1" r:id="rId1"/>
    <sheet name="Febrero 2002" sheetId="4" r:id="rId2"/>
    <sheet name="Marzo 2002" sheetId="5" r:id="rId3"/>
    <sheet name="Abril 2002" sheetId="2" r:id="rId4"/>
    <sheet name="Mayo 2002" sheetId="6" r:id="rId5"/>
    <sheet name="Junio 2002" sheetId="8" r:id="rId6"/>
    <sheet name="Julio 2002" sheetId="9" r:id="rId7"/>
    <sheet name="Agosto 2002" sheetId="12" r:id="rId8"/>
    <sheet name="Septiembre 2002" sheetId="11" r:id="rId9"/>
    <sheet name="Octubre 2002" sheetId="10" r:id="rId10"/>
    <sheet name="Noviembre 2002" sheetId="7" r:id="rId11"/>
    <sheet name="Diciembre 2002" sheetId="3" r:id="rId12"/>
  </sheets>
  <definedNames>
    <definedName name="_xlnm.Print_Area" localSheetId="5">'Junio 2002'!$A$1:$P$25</definedName>
    <definedName name="_xlnm.Print_Area" localSheetId="4">'Mayo 2002'!$A$1:$P$24</definedName>
    <definedName name="_xlnm.Print_Area" localSheetId="9">'Octubre 2002'!$A$1:$P$25</definedName>
  </definedNames>
  <calcPr calcId="145621"/>
</workbook>
</file>

<file path=xl/calcChain.xml><?xml version="1.0" encoding="utf-8"?>
<calcChain xmlns="http://schemas.openxmlformats.org/spreadsheetml/2006/main">
  <c r="P13" i="11" l="1"/>
  <c r="P13" i="12"/>
  <c r="P9" i="9"/>
  <c r="P13" i="9"/>
  <c r="P13" i="8"/>
  <c r="P9" i="6"/>
  <c r="P14" i="2"/>
  <c r="P9" i="2"/>
  <c r="P10" i="2"/>
  <c r="P11" i="2"/>
  <c r="P12" i="2"/>
  <c r="P13" i="2"/>
  <c r="P15" i="2"/>
  <c r="P17" i="2" s="1"/>
  <c r="P14" i="5"/>
  <c r="P13" i="6"/>
  <c r="P17" i="7"/>
  <c r="P9" i="7"/>
  <c r="P16" i="7" s="1"/>
  <c r="P10" i="7"/>
  <c r="P11" i="7"/>
  <c r="P12" i="7"/>
  <c r="P13" i="7"/>
  <c r="P14" i="7"/>
  <c r="N16" i="7"/>
  <c r="L16" i="7"/>
  <c r="J16" i="7"/>
  <c r="H16" i="7"/>
  <c r="F16" i="7"/>
  <c r="D16" i="7"/>
  <c r="B16" i="7"/>
  <c r="P17" i="10"/>
  <c r="P9" i="10"/>
  <c r="P16" i="10" s="1"/>
  <c r="P10" i="10"/>
  <c r="P11" i="10"/>
  <c r="P12" i="10"/>
  <c r="P13" i="10"/>
  <c r="P14" i="10"/>
  <c r="N16" i="10"/>
  <c r="J16" i="10"/>
  <c r="H16" i="10"/>
  <c r="F16" i="10"/>
  <c r="D16" i="10"/>
  <c r="B16" i="10"/>
  <c r="P17" i="11"/>
  <c r="P9" i="11"/>
  <c r="P10" i="11"/>
  <c r="P11" i="11"/>
  <c r="P12" i="11"/>
  <c r="P14" i="11"/>
  <c r="P16" i="11"/>
  <c r="N16" i="11"/>
  <c r="L16" i="11"/>
  <c r="J16" i="11"/>
  <c r="H16" i="11"/>
  <c r="F16" i="11"/>
  <c r="D16" i="11"/>
  <c r="B16" i="11"/>
  <c r="P17" i="12"/>
  <c r="P9" i="12"/>
  <c r="P10" i="12"/>
  <c r="P11" i="12"/>
  <c r="P16" i="12" s="1"/>
  <c r="P12" i="12"/>
  <c r="P14" i="12"/>
  <c r="N16" i="12"/>
  <c r="L16" i="12"/>
  <c r="J16" i="12"/>
  <c r="H16" i="12"/>
  <c r="F16" i="12"/>
  <c r="D16" i="12"/>
  <c r="B16" i="12"/>
  <c r="P17" i="9"/>
  <c r="P10" i="9"/>
  <c r="P11" i="9"/>
  <c r="P16" i="9" s="1"/>
  <c r="P12" i="9"/>
  <c r="P14" i="9"/>
  <c r="N16" i="9"/>
  <c r="L16" i="9"/>
  <c r="J16" i="9"/>
  <c r="H16" i="9"/>
  <c r="F16" i="9"/>
  <c r="D16" i="9"/>
  <c r="B16" i="9"/>
  <c r="P9" i="8"/>
  <c r="P10" i="8"/>
  <c r="P11" i="8"/>
  <c r="P12" i="8"/>
  <c r="P14" i="8"/>
  <c r="P16" i="8"/>
  <c r="L16" i="8"/>
  <c r="J16" i="8"/>
  <c r="H16" i="8"/>
  <c r="F16" i="8"/>
  <c r="D16" i="8"/>
  <c r="B16" i="8"/>
  <c r="P10" i="6"/>
  <c r="P11" i="6"/>
  <c r="P16" i="6" s="1"/>
  <c r="P12" i="6"/>
  <c r="P14" i="6"/>
  <c r="L16" i="6"/>
  <c r="J16" i="6"/>
  <c r="H16" i="6"/>
  <c r="F16" i="6"/>
  <c r="D16" i="6"/>
  <c r="B16" i="6"/>
  <c r="P18" i="2"/>
  <c r="L17" i="2"/>
  <c r="J17" i="2"/>
  <c r="H17" i="2"/>
  <c r="F17" i="2"/>
  <c r="D17" i="2"/>
  <c r="B17" i="2"/>
  <c r="P18" i="5"/>
  <c r="P9" i="5"/>
  <c r="P10" i="5"/>
  <c r="P11" i="5"/>
  <c r="P12" i="5"/>
  <c r="P13" i="5"/>
  <c r="P15" i="5"/>
  <c r="P17" i="5"/>
  <c r="N17" i="5"/>
  <c r="L17" i="5"/>
  <c r="J17" i="5"/>
  <c r="H17" i="5"/>
  <c r="F17" i="5"/>
  <c r="D17" i="5"/>
  <c r="B17" i="5"/>
  <c r="P19" i="4"/>
  <c r="P9" i="4"/>
  <c r="P10" i="4"/>
  <c r="P18" i="4" s="1"/>
  <c r="P11" i="4"/>
  <c r="P12" i="4"/>
  <c r="P13" i="4"/>
  <c r="P14" i="4"/>
  <c r="P15" i="4"/>
  <c r="P16" i="4"/>
  <c r="N18" i="4"/>
  <c r="L18" i="4"/>
  <c r="J18" i="4"/>
  <c r="H18" i="4"/>
  <c r="F18" i="4"/>
  <c r="D18" i="4"/>
  <c r="B18" i="4"/>
  <c r="P19" i="1"/>
  <c r="P9" i="1"/>
  <c r="P10" i="1"/>
  <c r="P11" i="1"/>
  <c r="P18" i="1" s="1"/>
  <c r="P12" i="1"/>
  <c r="P13" i="1"/>
  <c r="P14" i="1"/>
  <c r="P15" i="1"/>
  <c r="P16" i="1"/>
  <c r="N18" i="1"/>
  <c r="L18" i="1"/>
  <c r="J18" i="1"/>
  <c r="H18" i="1"/>
  <c r="F18" i="1"/>
  <c r="D18" i="1"/>
  <c r="B18" i="1"/>
</calcChain>
</file>

<file path=xl/sharedStrings.xml><?xml version="1.0" encoding="utf-8"?>
<sst xmlns="http://schemas.openxmlformats.org/spreadsheetml/2006/main" count="753" uniqueCount="65">
  <si>
    <t>O P E R A C I O N E S   P O R   C U E N T A   P R O P I A   D E    L O S   A G E N T E S   D E   V A L O R E S (1)</t>
  </si>
  <si>
    <t>(Diciembre  de 2002, millones de pesos)</t>
  </si>
  <si>
    <t>Títulos de sociedades no financieras (2)</t>
  </si>
  <si>
    <t>Títulos de bancos y financieras</t>
  </si>
  <si>
    <t>Títulos de Tesorería</t>
  </si>
  <si>
    <t>Títulos Banco Central</t>
  </si>
  <si>
    <t>Otros Títulos                             (4)</t>
  </si>
  <si>
    <t>Total</t>
  </si>
  <si>
    <t>Agente</t>
  </si>
  <si>
    <t>Depósitos</t>
  </si>
  <si>
    <t>Letras hipotecarias</t>
  </si>
  <si>
    <t>Otros                         (3)</t>
  </si>
  <si>
    <t>CHG S.A.</t>
  </si>
  <si>
    <t>(5)</t>
  </si>
  <si>
    <t>Citibank S.A.</t>
  </si>
  <si>
    <t>Monex S.A.</t>
  </si>
  <si>
    <t>Santander S.A.</t>
  </si>
  <si>
    <t>Sudameris S.A.</t>
  </si>
  <si>
    <t>VMF S.A.</t>
  </si>
  <si>
    <t>TOTAL</t>
  </si>
  <si>
    <t>(6)</t>
  </si>
  <si>
    <t>TOTAL MES ANTERIOR</t>
  </si>
  <si>
    <t>(1) Incluye compras y ventas en mercado primario y secundario.</t>
  </si>
  <si>
    <t>(2) Incluye bonos, acciones, efectos de comercio y otros.</t>
  </si>
  <si>
    <t>(3) Incluye bonos, acciones y pagarés.</t>
  </si>
  <si>
    <t>(4) Incluye cuotas de fondos mutuos, Cora, Minviu, dólar y oro.</t>
  </si>
  <si>
    <t>(5) Incluye operaciones de dólar.</t>
  </si>
  <si>
    <t xml:space="preserve">(6) Incluye    $ </t>
  </si>
  <si>
    <t>millones en operaciones de dólar.</t>
  </si>
  <si>
    <t>O P E R A C I O N E S   P O R   C U E N T A   P R O P I A   D E   L O S   A G E N T E S   D E    V A L O R E S(1)</t>
  </si>
  <si>
    <t>(Enero de 2002, millones de pesos)</t>
  </si>
  <si>
    <t>Títulos de</t>
  </si>
  <si>
    <t xml:space="preserve">       Títulos de bancos y financieras</t>
  </si>
  <si>
    <t xml:space="preserve">Títulos </t>
  </si>
  <si>
    <t>Títulos</t>
  </si>
  <si>
    <t xml:space="preserve">Otros </t>
  </si>
  <si>
    <t>sociedades</t>
  </si>
  <si>
    <t xml:space="preserve">de   </t>
  </si>
  <si>
    <t xml:space="preserve">Banco </t>
  </si>
  <si>
    <t>títulos</t>
  </si>
  <si>
    <t>no finan-</t>
  </si>
  <si>
    <t xml:space="preserve">Letras   </t>
  </si>
  <si>
    <t>Otros</t>
  </si>
  <si>
    <t>Tesorería</t>
  </si>
  <si>
    <t>Central</t>
  </si>
  <si>
    <t xml:space="preserve">(4)  </t>
  </si>
  <si>
    <t>cieras (2)</t>
  </si>
  <si>
    <t>hipotecarias</t>
  </si>
  <si>
    <t xml:space="preserve">(3) </t>
  </si>
  <si>
    <t>O'Higgins Ltda.</t>
  </si>
  <si>
    <t>Transamas S.A.</t>
  </si>
  <si>
    <t xml:space="preserve"> </t>
  </si>
  <si>
    <t xml:space="preserve">(6) Incluye $ </t>
  </si>
  <si>
    <t>(Febrero de 2002, millones de pesos)</t>
  </si>
  <si>
    <t>(Marzo de 2002, millones de pesos)</t>
  </si>
  <si>
    <t>Santiago Ltda</t>
  </si>
  <si>
    <t>(Abril de 2002, millones de pesos)</t>
  </si>
  <si>
    <t>(Mayo de 2002, millones de pesos)</t>
  </si>
  <si>
    <t>(Junio de 2002, millones de pesos)</t>
  </si>
  <si>
    <t>(Julio de 2002, millones de pesos)</t>
  </si>
  <si>
    <t>(Agosto de 2002, millones de pesos)</t>
  </si>
  <si>
    <t>(Septiembre de 2002, millones de pesos)</t>
  </si>
  <si>
    <t>(Octubre de 2002, millones de pesos)</t>
  </si>
  <si>
    <t>(Noviembre de 2002, millones de pesos)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</si>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</sst>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;[Red]#,##0"/>
  </numFmts>
  <fonts count="6" x14ac:knownFonts="1">
    <font>
      <sz val="10"/>
      <name val="Arial"/>
    </font>
    <font>
      <sz val="8"/>
      <name val="Arial"/>
    </font>
    <font>
      <sz val="9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37" fontId="2" fillId="0" borderId="0" xfId="0" applyNumberFormat="1" applyFont="1" applyProtection="1"/>
    <xf numFmtId="37" fontId="2" fillId="0" borderId="0" xfId="0" applyNumberFormat="1" applyFont="1" applyAlignment="1" applyProtection="1">
      <alignment horizontal="fill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182" fontId="2" fillId="0" borderId="0" xfId="0" applyNumberFormat="1" applyFont="1" applyProtection="1"/>
    <xf numFmtId="3" fontId="2" fillId="0" borderId="0" xfId="0" applyNumberFormat="1" applyFont="1" applyBorder="1"/>
    <xf numFmtId="0" fontId="2" fillId="0" borderId="0" xfId="0" applyFont="1" applyAlignment="1">
      <alignment horizontal="left"/>
    </xf>
    <xf numFmtId="49" fontId="2" fillId="0" borderId="0" xfId="0" applyNumberFormat="1" applyFo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37" fontId="0" fillId="0" borderId="0" xfId="0" applyNumberFormat="1" applyProtection="1"/>
    <xf numFmtId="37" fontId="0" fillId="0" borderId="0" xfId="0" applyNumberFormat="1" applyAlignment="1" applyProtection="1">
      <alignment horizontal="fill"/>
    </xf>
    <xf numFmtId="37" fontId="0" fillId="0" borderId="0" xfId="0" applyNumberFormat="1" applyAlignment="1" applyProtection="1">
      <alignment horizontal="right"/>
    </xf>
    <xf numFmtId="182" fontId="0" fillId="0" borderId="0" xfId="0" applyNumberFormat="1"/>
    <xf numFmtId="182" fontId="0" fillId="0" borderId="0" xfId="0" applyNumberFormat="1" applyProtection="1"/>
    <xf numFmtId="37" fontId="3" fillId="0" borderId="1" xfId="0" applyNumberFormat="1" applyFont="1" applyBorder="1" applyAlignment="1" applyProtection="1">
      <alignment horizontal="fill"/>
    </xf>
    <xf numFmtId="37" fontId="3" fillId="0" borderId="1" xfId="0" applyNumberFormat="1" applyFont="1" applyBorder="1" applyProtection="1"/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Protection="1"/>
    <xf numFmtId="37" fontId="3" fillId="0" borderId="2" xfId="0" applyNumberFormat="1" applyFont="1" applyBorder="1" applyAlignment="1" applyProtection="1">
      <alignment horizontal="left"/>
    </xf>
    <xf numFmtId="37" fontId="3" fillId="0" borderId="2" xfId="0" applyNumberFormat="1" applyFont="1" applyBorder="1" applyProtection="1"/>
    <xf numFmtId="49" fontId="3" fillId="0" borderId="2" xfId="0" applyNumberFormat="1" applyFont="1" applyBorder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37" fontId="3" fillId="0" borderId="0" xfId="0" applyNumberFormat="1" applyFont="1" applyProtection="1"/>
    <xf numFmtId="0" fontId="3" fillId="0" borderId="0" xfId="0" applyFont="1"/>
    <xf numFmtId="37" fontId="3" fillId="0" borderId="0" xfId="0" applyNumberFormat="1" applyFont="1" applyAlignment="1" applyProtection="1">
      <alignment horizontal="fill"/>
    </xf>
    <xf numFmtId="37" fontId="3" fillId="0" borderId="1" xfId="0" applyNumberFormat="1" applyFont="1" applyBorder="1" applyAlignment="1" applyProtection="1">
      <alignment horizontal="right"/>
    </xf>
    <xf numFmtId="37" fontId="3" fillId="0" borderId="3" xfId="0" applyNumberFormat="1" applyFont="1" applyBorder="1" applyAlignment="1" applyProtection="1">
      <alignment horizontal="left"/>
    </xf>
    <xf numFmtId="37" fontId="3" fillId="0" borderId="3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fill"/>
    </xf>
    <xf numFmtId="37" fontId="3" fillId="0" borderId="2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182" fontId="0" fillId="0" borderId="0" xfId="0" applyNumberFormat="1" applyAlignment="1">
      <alignment horizontal="right"/>
    </xf>
    <xf numFmtId="37" fontId="3" fillId="0" borderId="1" xfId="0" applyNumberFormat="1" applyFont="1" applyBorder="1" applyAlignment="1" applyProtection="1">
      <alignment horizontal="center"/>
    </xf>
    <xf numFmtId="37" fontId="3" fillId="0" borderId="3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2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37" fontId="4" fillId="0" borderId="0" xfId="0" applyNumberFormat="1" applyFont="1" applyProtection="1"/>
    <xf numFmtId="37" fontId="4" fillId="0" borderId="0" xfId="0" applyNumberFormat="1" applyFont="1" applyAlignment="1" applyProtection="1">
      <alignment horizontal="fill"/>
    </xf>
    <xf numFmtId="0" fontId="4" fillId="0" borderId="0" xfId="0" applyFont="1" applyBorder="1"/>
    <xf numFmtId="37" fontId="4" fillId="0" borderId="0" xfId="0" applyNumberFormat="1" applyFont="1" applyBorder="1" applyProtection="1"/>
    <xf numFmtId="0" fontId="4" fillId="0" borderId="2" xfId="0" applyFont="1" applyBorder="1"/>
    <xf numFmtId="37" fontId="4" fillId="0" borderId="2" xfId="0" applyNumberFormat="1" applyFont="1" applyBorder="1" applyProtection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82" fontId="4" fillId="0" borderId="0" xfId="0" applyNumberFormat="1" applyFont="1" applyProtection="1"/>
    <xf numFmtId="37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37" fontId="4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5" fillId="0" borderId="0" xfId="0" applyFont="1"/>
    <xf numFmtId="37" fontId="5" fillId="0" borderId="0" xfId="0" applyNumberFormat="1" applyFont="1" applyProtection="1"/>
    <xf numFmtId="37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  <col min="16" max="16" width="13.1406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28"/>
      <c r="B3" s="28"/>
      <c r="C3" s="28"/>
      <c r="D3" s="28"/>
      <c r="E3" s="26"/>
      <c r="F3" s="28"/>
      <c r="G3" s="26"/>
      <c r="H3" s="28"/>
      <c r="I3" s="28"/>
      <c r="J3" s="28"/>
      <c r="K3" s="26"/>
      <c r="L3" s="28"/>
      <c r="M3" s="26"/>
      <c r="N3" s="28"/>
      <c r="O3" s="27"/>
      <c r="P3" s="28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16635</v>
      </c>
      <c r="C9" s="15"/>
      <c r="D9" s="15">
        <v>205430</v>
      </c>
      <c r="E9" s="15"/>
      <c r="F9" s="15">
        <v>37694</v>
      </c>
      <c r="G9" s="15"/>
      <c r="H9" s="15">
        <v>15537</v>
      </c>
      <c r="I9" s="15"/>
      <c r="J9" s="15" t="s">
        <v>64</v>
      </c>
      <c r="K9" s="15"/>
      <c r="L9" s="15">
        <v>13367</v>
      </c>
      <c r="M9" s="15"/>
      <c r="N9" s="15">
        <v>7132</v>
      </c>
      <c r="O9" s="12" t="s">
        <v>13</v>
      </c>
      <c r="P9" s="13">
        <f>SUM(B9:N9)</f>
        <v>295795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>
        <v>2214</v>
      </c>
      <c r="M10" s="36"/>
      <c r="N10" s="36">
        <v>31063</v>
      </c>
      <c r="O10" s="16"/>
      <c r="P10" s="17">
        <f>SUM(B10:N10)</f>
        <v>33277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22052</v>
      </c>
      <c r="E11" s="15"/>
      <c r="F11" s="15">
        <v>7102</v>
      </c>
      <c r="G11" s="15"/>
      <c r="H11" s="15">
        <v>61430</v>
      </c>
      <c r="I11" s="15"/>
      <c r="J11" s="15" t="s">
        <v>64</v>
      </c>
      <c r="K11" s="15"/>
      <c r="L11" s="15">
        <v>10725</v>
      </c>
      <c r="M11" s="15"/>
      <c r="N11" s="15">
        <v>99761</v>
      </c>
      <c r="O11" s="12" t="s">
        <v>13</v>
      </c>
      <c r="P11" s="13">
        <f>SUM(B11:N11)</f>
        <v>201070</v>
      </c>
      <c r="Q11" s="13"/>
    </row>
    <row r="12" spans="1:17" x14ac:dyDescent="0.2">
      <c r="A12" s="12" t="s">
        <v>49</v>
      </c>
      <c r="B12" s="15" t="s">
        <v>64</v>
      </c>
      <c r="C12" s="15"/>
      <c r="D12" s="15">
        <v>1966</v>
      </c>
      <c r="E12" s="15"/>
      <c r="F12" s="15">
        <v>10</v>
      </c>
      <c r="G12" s="15"/>
      <c r="H12" s="15" t="s">
        <v>64</v>
      </c>
      <c r="I12" s="15"/>
      <c r="J12" s="15" t="s">
        <v>64</v>
      </c>
      <c r="K12" s="15"/>
      <c r="L12" s="15">
        <v>1134</v>
      </c>
      <c r="M12" s="15"/>
      <c r="N12" s="15" t="s">
        <v>64</v>
      </c>
      <c r="P12" s="13">
        <f>SUM(B12:N12)</f>
        <v>3110</v>
      </c>
      <c r="Q12" s="13"/>
    </row>
    <row r="13" spans="1:17" x14ac:dyDescent="0.2">
      <c r="A13" s="12" t="s">
        <v>16</v>
      </c>
      <c r="B13" s="15">
        <v>361696</v>
      </c>
      <c r="C13" s="15"/>
      <c r="D13" s="15">
        <v>358949</v>
      </c>
      <c r="E13" s="15"/>
      <c r="F13" s="15">
        <v>451690</v>
      </c>
      <c r="G13" s="15"/>
      <c r="H13" s="15">
        <v>55530</v>
      </c>
      <c r="I13" s="15"/>
      <c r="J13" s="15" t="s">
        <v>64</v>
      </c>
      <c r="K13" s="15"/>
      <c r="L13" s="15">
        <v>291517</v>
      </c>
      <c r="M13" s="15"/>
      <c r="N13" s="15">
        <v>437562</v>
      </c>
      <c r="O13" s="12" t="s">
        <v>13</v>
      </c>
      <c r="P13" s="13">
        <f>SUM(B13:N13)</f>
        <v>1956944</v>
      </c>
      <c r="Q13" s="13"/>
    </row>
    <row r="14" spans="1:17" x14ac:dyDescent="0.2">
      <c r="A14" s="12" t="s">
        <v>17</v>
      </c>
      <c r="B14" s="15" t="s">
        <v>64</v>
      </c>
      <c r="C14" s="15"/>
      <c r="D14" s="15">
        <v>7211</v>
      </c>
      <c r="E14" s="15"/>
      <c r="F14" s="15" t="s">
        <v>64</v>
      </c>
      <c r="G14" s="15"/>
      <c r="H14" s="15" t="s">
        <v>64</v>
      </c>
      <c r="I14" s="15"/>
      <c r="J14" s="15" t="s">
        <v>64</v>
      </c>
      <c r="K14" s="15"/>
      <c r="L14" s="15">
        <v>12789</v>
      </c>
      <c r="M14" s="15"/>
      <c r="N14" s="15">
        <v>15646</v>
      </c>
      <c r="O14" s="12" t="s">
        <v>13</v>
      </c>
      <c r="P14" s="13">
        <f>SUM(B14:O14)</f>
        <v>35646</v>
      </c>
      <c r="Q14" s="13"/>
    </row>
    <row r="15" spans="1:17" x14ac:dyDescent="0.2">
      <c r="A15" t="s">
        <v>50</v>
      </c>
      <c r="B15" s="15" t="s">
        <v>64</v>
      </c>
      <c r="C15" s="15"/>
      <c r="D15" s="15" t="s">
        <v>64</v>
      </c>
      <c r="E15" s="15"/>
      <c r="F15" s="15" t="s">
        <v>64</v>
      </c>
      <c r="G15" s="15"/>
      <c r="H15" s="15" t="s">
        <v>64</v>
      </c>
      <c r="I15" s="15"/>
      <c r="J15" s="15" t="s">
        <v>64</v>
      </c>
      <c r="K15" s="15"/>
      <c r="L15" s="15" t="s">
        <v>64</v>
      </c>
      <c r="M15" s="15"/>
      <c r="N15" s="15" t="s">
        <v>64</v>
      </c>
      <c r="O15" s="12" t="s">
        <v>51</v>
      </c>
      <c r="P15" s="13">
        <f>SUM(B15:O15)</f>
        <v>0</v>
      </c>
      <c r="Q15" s="13"/>
    </row>
    <row r="16" spans="1:17" x14ac:dyDescent="0.2">
      <c r="A16" s="12" t="s">
        <v>18</v>
      </c>
      <c r="B16" s="15" t="s">
        <v>64</v>
      </c>
      <c r="C16" s="15"/>
      <c r="D16" s="15">
        <v>11892</v>
      </c>
      <c r="E16" s="15"/>
      <c r="F16" s="15">
        <v>1968</v>
      </c>
      <c r="G16" s="15"/>
      <c r="H16" s="15">
        <v>9899</v>
      </c>
      <c r="I16" s="15"/>
      <c r="J16" s="15" t="s">
        <v>64</v>
      </c>
      <c r="K16" s="15"/>
      <c r="L16" s="15">
        <v>2821</v>
      </c>
      <c r="M16" s="15"/>
      <c r="N16" s="15">
        <v>954</v>
      </c>
      <c r="O16" s="12"/>
      <c r="P16" s="13">
        <f>SUM(B16:N16)</f>
        <v>27534</v>
      </c>
      <c r="Q16" s="13"/>
    </row>
    <row r="17" spans="1:17" x14ac:dyDescent="0.2">
      <c r="A17" s="18"/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18"/>
      <c r="Q17" s="13"/>
    </row>
    <row r="18" spans="1:17" x14ac:dyDescent="0.2">
      <c r="A18" s="20" t="s">
        <v>19</v>
      </c>
      <c r="B18" s="21">
        <f>SUM(B9:B16)</f>
        <v>378331</v>
      </c>
      <c r="C18" s="21"/>
      <c r="D18" s="21">
        <f>SUM(D9:D17)</f>
        <v>607500</v>
      </c>
      <c r="E18" s="21"/>
      <c r="F18" s="21">
        <f>SUM(F9:F17)</f>
        <v>498464</v>
      </c>
      <c r="G18" s="21"/>
      <c r="H18" s="21">
        <f>SUM(H9:H16)</f>
        <v>142396</v>
      </c>
      <c r="I18" s="21"/>
      <c r="J18" s="21">
        <f>SUM(J9:J16)</f>
        <v>0</v>
      </c>
      <c r="K18" s="21"/>
      <c r="L18" s="21">
        <f>SUM(L9:L16)</f>
        <v>334567</v>
      </c>
      <c r="M18" s="21"/>
      <c r="N18" s="21">
        <f>SUM(N9:N16)</f>
        <v>592118</v>
      </c>
      <c r="O18" s="20" t="s">
        <v>20</v>
      </c>
      <c r="P18" s="21">
        <f>SUM(P9:P17)</f>
        <v>2553376</v>
      </c>
      <c r="Q18" s="13"/>
    </row>
    <row r="19" spans="1:17" x14ac:dyDescent="0.2">
      <c r="A19" s="22" t="s">
        <v>21</v>
      </c>
      <c r="B19" s="23">
        <v>228588</v>
      </c>
      <c r="C19" s="23"/>
      <c r="D19" s="23">
        <v>398185</v>
      </c>
      <c r="E19" s="23"/>
      <c r="F19" s="23">
        <v>424607</v>
      </c>
      <c r="G19" s="23"/>
      <c r="H19" s="23">
        <v>62826</v>
      </c>
      <c r="I19" s="23"/>
      <c r="J19" s="23">
        <v>0</v>
      </c>
      <c r="K19" s="23"/>
      <c r="L19" s="23">
        <v>249834</v>
      </c>
      <c r="M19" s="23"/>
      <c r="N19" s="23">
        <v>873766</v>
      </c>
      <c r="O19" s="24" t="s">
        <v>13</v>
      </c>
      <c r="P19" s="23">
        <f>+N19+L19+J19+H19+F19+D19+B19</f>
        <v>2237806</v>
      </c>
      <c r="Q19" s="13"/>
    </row>
    <row r="20" spans="1:17" x14ac:dyDescent="0.2">
      <c r="A20" s="14"/>
      <c r="B20" s="14"/>
      <c r="C20" s="13"/>
      <c r="D20" s="14"/>
      <c r="E20" s="13"/>
      <c r="F20" s="14"/>
      <c r="G20" s="13"/>
      <c r="H20" s="14"/>
      <c r="I20" s="13"/>
      <c r="J20" s="14"/>
      <c r="K20" s="13"/>
      <c r="L20" s="14"/>
      <c r="M20" s="13"/>
      <c r="N20" s="14"/>
      <c r="P20" s="14"/>
      <c r="Q20" s="13"/>
    </row>
    <row r="21" spans="1:17" x14ac:dyDescent="0.2">
      <c r="A21" s="12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7" x14ac:dyDescent="0.2">
      <c r="A22" s="12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P22" s="13"/>
      <c r="Q22" s="13"/>
    </row>
    <row r="23" spans="1:17" x14ac:dyDescent="0.2">
      <c r="A23" s="12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2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">
      <c r="A26" s="12" t="s">
        <v>52</v>
      </c>
      <c r="B26" s="13">
        <v>527639</v>
      </c>
      <c r="C26" s="13"/>
      <c r="D26" s="12" t="s">
        <v>28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phoneticPr fontId="1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62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9908</v>
      </c>
      <c r="C9" s="15"/>
      <c r="D9" s="15">
        <v>86773</v>
      </c>
      <c r="E9" s="15"/>
      <c r="F9" s="15">
        <v>188527</v>
      </c>
      <c r="G9" s="15"/>
      <c r="H9" s="15">
        <v>9809</v>
      </c>
      <c r="I9" s="15"/>
      <c r="J9" s="15" t="s">
        <v>64</v>
      </c>
      <c r="K9" s="15"/>
      <c r="L9" s="15">
        <v>213284</v>
      </c>
      <c r="M9" s="15"/>
      <c r="N9" s="15">
        <v>1738</v>
      </c>
      <c r="O9" s="12" t="s">
        <v>13</v>
      </c>
      <c r="P9" s="13">
        <f>SUM(B9:N9)</f>
        <v>510039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 t="s">
        <v>64</v>
      </c>
      <c r="O10" s="16"/>
      <c r="P10" s="17">
        <f>SUM(B10:N10)</f>
        <v>0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61992</v>
      </c>
      <c r="E11" s="15"/>
      <c r="F11" s="15">
        <v>21023</v>
      </c>
      <c r="G11" s="15"/>
      <c r="H11" s="15">
        <v>23611</v>
      </c>
      <c r="I11" s="15"/>
      <c r="J11" s="15" t="s">
        <v>64</v>
      </c>
      <c r="K11" s="15"/>
      <c r="L11" s="15">
        <v>7744</v>
      </c>
      <c r="M11" s="15"/>
      <c r="N11" s="15">
        <v>212682</v>
      </c>
      <c r="O11" s="12" t="s">
        <v>13</v>
      </c>
      <c r="P11" s="13">
        <f>SUM(B11:N11)</f>
        <v>327052</v>
      </c>
      <c r="Q11" s="13"/>
    </row>
    <row r="12" spans="1:17" x14ac:dyDescent="0.2">
      <c r="A12" s="12" t="s">
        <v>16</v>
      </c>
      <c r="B12" s="15">
        <v>243992</v>
      </c>
      <c r="C12" s="15"/>
      <c r="D12" s="15">
        <v>311234</v>
      </c>
      <c r="E12" s="15"/>
      <c r="F12" s="15">
        <v>461060</v>
      </c>
      <c r="G12" s="15"/>
      <c r="H12" s="15">
        <v>122511</v>
      </c>
      <c r="I12" s="15"/>
      <c r="J12" s="15" t="s">
        <v>64</v>
      </c>
      <c r="K12" s="15"/>
      <c r="L12" s="15">
        <v>803267</v>
      </c>
      <c r="M12" s="15"/>
      <c r="N12" s="15">
        <v>790054</v>
      </c>
      <c r="O12" s="12" t="s">
        <v>13</v>
      </c>
      <c r="P12" s="13">
        <f>SUM(B12:N12)</f>
        <v>2732118</v>
      </c>
      <c r="Q12" s="13"/>
    </row>
    <row r="13" spans="1:17" x14ac:dyDescent="0.2">
      <c r="A13" s="12" t="s">
        <v>17</v>
      </c>
      <c r="B13" s="15" t="s">
        <v>64</v>
      </c>
      <c r="C13" s="15"/>
      <c r="D13" s="15">
        <v>3235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36196</v>
      </c>
      <c r="M13" s="15"/>
      <c r="N13" s="15">
        <v>27401</v>
      </c>
      <c r="O13" s="12" t="s">
        <v>13</v>
      </c>
      <c r="P13" s="13">
        <f>SUM(B13:O13)</f>
        <v>66832</v>
      </c>
      <c r="Q13" s="13"/>
    </row>
    <row r="14" spans="1:17" x14ac:dyDescent="0.2">
      <c r="A14" s="12" t="s">
        <v>18</v>
      </c>
      <c r="B14" s="15" t="s">
        <v>64</v>
      </c>
      <c r="C14" s="15"/>
      <c r="D14" s="15">
        <v>5322</v>
      </c>
      <c r="E14" s="15"/>
      <c r="F14" s="15">
        <v>56</v>
      </c>
      <c r="G14" s="15"/>
      <c r="H14" s="15">
        <v>13504</v>
      </c>
      <c r="I14" s="15"/>
      <c r="J14" s="15" t="s">
        <v>64</v>
      </c>
      <c r="K14" s="15"/>
      <c r="L14" s="15">
        <v>19595</v>
      </c>
      <c r="M14" s="15"/>
      <c r="N14" s="15">
        <v>4463</v>
      </c>
      <c r="O14" s="12"/>
      <c r="P14" s="13">
        <f>SUM(B14:N14)</f>
        <v>42940</v>
      </c>
      <c r="Q14" s="13"/>
    </row>
    <row r="15" spans="1:17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  <c r="Q15" s="13"/>
    </row>
    <row r="16" spans="1:17" x14ac:dyDescent="0.2">
      <c r="A16" s="20" t="s">
        <v>19</v>
      </c>
      <c r="B16" s="21">
        <f>SUM(B9:B14)</f>
        <v>253900</v>
      </c>
      <c r="C16" s="21"/>
      <c r="D16" s="21">
        <f>SUM(D9:D15)</f>
        <v>468556</v>
      </c>
      <c r="E16" s="21"/>
      <c r="F16" s="21">
        <f>SUM(F9:F15)</f>
        <v>670666</v>
      </c>
      <c r="G16" s="21"/>
      <c r="H16" s="21">
        <f>SUM(H9:H14)</f>
        <v>169435</v>
      </c>
      <c r="I16" s="21"/>
      <c r="J16" s="21">
        <f>SUM(J9:J14)</f>
        <v>0</v>
      </c>
      <c r="K16" s="21"/>
      <c r="L16" s="21">
        <v>1080086</v>
      </c>
      <c r="M16" s="21"/>
      <c r="N16" s="21">
        <f>SUM(N9:N15)</f>
        <v>1036338</v>
      </c>
      <c r="O16" s="20" t="s">
        <v>20</v>
      </c>
      <c r="P16" s="21">
        <f>SUM(P9:P15)</f>
        <v>3678981</v>
      </c>
      <c r="Q16" s="13"/>
    </row>
    <row r="17" spans="1:17" x14ac:dyDescent="0.2">
      <c r="A17" s="22" t="s">
        <v>21</v>
      </c>
      <c r="B17" s="23">
        <v>123875</v>
      </c>
      <c r="C17" s="23"/>
      <c r="D17" s="23">
        <v>355631</v>
      </c>
      <c r="E17" s="23"/>
      <c r="F17" s="23">
        <v>446174</v>
      </c>
      <c r="G17" s="23"/>
      <c r="H17" s="23">
        <v>69829</v>
      </c>
      <c r="I17" s="23"/>
      <c r="J17" s="23">
        <v>0</v>
      </c>
      <c r="K17" s="23"/>
      <c r="L17" s="23">
        <v>828923</v>
      </c>
      <c r="M17" s="23"/>
      <c r="N17" s="23">
        <v>840265</v>
      </c>
      <c r="O17" s="24" t="s">
        <v>13</v>
      </c>
      <c r="P17" s="23">
        <f>+N17+L17+J17+H17+F17+D17+B17</f>
        <v>2664697</v>
      </c>
      <c r="Q17" s="13"/>
    </row>
    <row r="18" spans="1:17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Q18" s="13"/>
    </row>
    <row r="19" spans="1:17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7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  <c r="Q20" s="13"/>
    </row>
    <row r="21" spans="1:17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52</v>
      </c>
      <c r="B24" s="13">
        <v>855068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honeticPr fontId="1" type="noConversion"/>
  <pageMargins left="0.75" right="0.75" top="1" bottom="1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63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18725</v>
      </c>
      <c r="C9" s="15"/>
      <c r="D9" s="15">
        <v>155432</v>
      </c>
      <c r="E9" s="15"/>
      <c r="F9" s="15">
        <v>163040</v>
      </c>
      <c r="G9" s="15"/>
      <c r="H9" s="15">
        <v>4365</v>
      </c>
      <c r="I9" s="15"/>
      <c r="J9" s="15" t="s">
        <v>64</v>
      </c>
      <c r="K9" s="15"/>
      <c r="L9" s="15">
        <v>149752</v>
      </c>
      <c r="M9" s="15"/>
      <c r="N9" s="15">
        <v>56</v>
      </c>
      <c r="O9" s="12" t="s">
        <v>13</v>
      </c>
      <c r="P9" s="13">
        <f>SUM(B9:N9)</f>
        <v>491370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>
        <v>1487</v>
      </c>
      <c r="M10" s="36"/>
      <c r="N10" s="36" t="s">
        <v>64</v>
      </c>
      <c r="O10" s="16"/>
      <c r="P10" s="17">
        <f>SUM(B10:N10)</f>
        <v>1487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37564</v>
      </c>
      <c r="E11" s="15"/>
      <c r="F11" s="15">
        <v>19345</v>
      </c>
      <c r="G11" s="15"/>
      <c r="H11" s="15">
        <v>20676</v>
      </c>
      <c r="I11" s="15"/>
      <c r="J11" s="15" t="s">
        <v>64</v>
      </c>
      <c r="K11" s="15"/>
      <c r="L11" s="15">
        <v>5611</v>
      </c>
      <c r="M11" s="15"/>
      <c r="N11" s="15">
        <v>167593</v>
      </c>
      <c r="O11" s="12" t="s">
        <v>13</v>
      </c>
      <c r="P11" s="13">
        <f>SUM(B11:N11)</f>
        <v>250789</v>
      </c>
      <c r="Q11" s="13"/>
    </row>
    <row r="12" spans="1:17" x14ac:dyDescent="0.2">
      <c r="A12" s="12" t="s">
        <v>16</v>
      </c>
      <c r="B12" s="15">
        <v>202379</v>
      </c>
      <c r="C12" s="15"/>
      <c r="D12" s="15">
        <v>291882</v>
      </c>
      <c r="E12" s="15"/>
      <c r="F12" s="15">
        <v>407824</v>
      </c>
      <c r="G12" s="15"/>
      <c r="H12" s="15">
        <v>138721</v>
      </c>
      <c r="I12" s="15"/>
      <c r="J12" s="15" t="s">
        <v>64</v>
      </c>
      <c r="K12" s="15"/>
      <c r="L12" s="15">
        <v>518133</v>
      </c>
      <c r="M12" s="15"/>
      <c r="N12" s="15">
        <v>482646</v>
      </c>
      <c r="O12" s="12" t="s">
        <v>13</v>
      </c>
      <c r="P12" s="13">
        <f>SUM(B12:N12)</f>
        <v>2041585</v>
      </c>
      <c r="Q12" s="13"/>
    </row>
    <row r="13" spans="1:17" x14ac:dyDescent="0.2">
      <c r="A13" s="12" t="s">
        <v>17</v>
      </c>
      <c r="B13" s="15" t="s">
        <v>64</v>
      </c>
      <c r="C13" s="15"/>
      <c r="D13" s="15">
        <v>1675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32473</v>
      </c>
      <c r="M13" s="15"/>
      <c r="N13" s="15">
        <v>51432</v>
      </c>
      <c r="O13" s="12" t="s">
        <v>13</v>
      </c>
      <c r="P13" s="13">
        <f>SUM(B13:O13)</f>
        <v>85580</v>
      </c>
      <c r="Q13" s="13"/>
    </row>
    <row r="14" spans="1:17" x14ac:dyDescent="0.2">
      <c r="A14" s="12" t="s">
        <v>18</v>
      </c>
      <c r="B14" s="15" t="s">
        <v>64</v>
      </c>
      <c r="C14" s="15"/>
      <c r="D14" s="15">
        <v>1354</v>
      </c>
      <c r="E14" s="15"/>
      <c r="F14" s="15" t="s">
        <v>64</v>
      </c>
      <c r="G14" s="15"/>
      <c r="H14" s="15">
        <v>13703</v>
      </c>
      <c r="I14" s="15"/>
      <c r="J14" s="15" t="s">
        <v>64</v>
      </c>
      <c r="K14" s="15"/>
      <c r="L14" s="15">
        <v>13480</v>
      </c>
      <c r="M14" s="15"/>
      <c r="N14" s="15">
        <v>142</v>
      </c>
      <c r="O14" s="12"/>
      <c r="P14" s="13">
        <f>SUM(B14:N14)</f>
        <v>28679</v>
      </c>
      <c r="Q14" s="13"/>
    </row>
    <row r="15" spans="1:17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  <c r="Q15" s="13"/>
    </row>
    <row r="16" spans="1:17" x14ac:dyDescent="0.2">
      <c r="A16" s="20" t="s">
        <v>19</v>
      </c>
      <c r="B16" s="21">
        <f>SUM(B9:B14)</f>
        <v>221104</v>
      </c>
      <c r="C16" s="21"/>
      <c r="D16" s="21">
        <f>SUM(D9:D15)</f>
        <v>487907</v>
      </c>
      <c r="E16" s="21"/>
      <c r="F16" s="21">
        <f>SUM(F9:F15)</f>
        <v>590209</v>
      </c>
      <c r="G16" s="21"/>
      <c r="H16" s="21">
        <f>SUM(H9:H14)</f>
        <v>177465</v>
      </c>
      <c r="I16" s="21"/>
      <c r="J16" s="21">
        <f>SUM(J9:J14)</f>
        <v>0</v>
      </c>
      <c r="K16" s="21"/>
      <c r="L16" s="21">
        <f>SUM(L9:L15)</f>
        <v>720936</v>
      </c>
      <c r="M16" s="21"/>
      <c r="N16" s="21">
        <f>SUM(N9:N15)</f>
        <v>701869</v>
      </c>
      <c r="O16" s="20" t="s">
        <v>20</v>
      </c>
      <c r="P16" s="21">
        <f>SUM(P9:P15)</f>
        <v>2899490</v>
      </c>
      <c r="Q16" s="13"/>
    </row>
    <row r="17" spans="1:17" x14ac:dyDescent="0.2">
      <c r="A17" s="22" t="s">
        <v>21</v>
      </c>
      <c r="B17" s="23">
        <v>253900</v>
      </c>
      <c r="C17" s="23"/>
      <c r="D17" s="23">
        <v>468556</v>
      </c>
      <c r="E17" s="23"/>
      <c r="F17" s="23">
        <v>670666</v>
      </c>
      <c r="G17" s="23"/>
      <c r="H17" s="23">
        <v>169435</v>
      </c>
      <c r="I17" s="23"/>
      <c r="J17" s="23">
        <v>0</v>
      </c>
      <c r="K17" s="23"/>
      <c r="L17" s="23">
        <v>1080086</v>
      </c>
      <c r="M17" s="23"/>
      <c r="N17" s="23">
        <v>1036338</v>
      </c>
      <c r="O17" s="24" t="s">
        <v>13</v>
      </c>
      <c r="P17" s="23">
        <f>+N17+L17+J17+H17+F17+D17+B17</f>
        <v>3678981</v>
      </c>
      <c r="Q17" s="13"/>
    </row>
    <row r="18" spans="1:17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Q18" s="13"/>
    </row>
    <row r="19" spans="1:17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7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  <c r="Q20" s="13"/>
    </row>
    <row r="21" spans="1:17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52</v>
      </c>
      <c r="B24" s="13">
        <v>594565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5" workbookViewId="0">
      <selection activeCell="O34" sqref="O34"/>
    </sheetView>
  </sheetViews>
  <sheetFormatPr baseColWidth="10" defaultRowHeight="12" x14ac:dyDescent="0.2"/>
  <cols>
    <col min="1" max="2" width="11.42578125" style="1"/>
    <col min="3" max="3" width="12.28515625" style="1" customWidth="1"/>
    <col min="4" max="4" width="2.28515625" style="1" customWidth="1"/>
    <col min="5" max="5" width="9.7109375" style="1" customWidth="1"/>
    <col min="6" max="6" width="2.42578125" style="1" customWidth="1"/>
    <col min="7" max="7" width="12.5703125" style="1" customWidth="1"/>
    <col min="8" max="8" width="2.42578125" style="1" customWidth="1"/>
    <col min="9" max="9" width="7.5703125" style="1" customWidth="1"/>
    <col min="10" max="10" width="3.5703125" style="1" customWidth="1"/>
    <col min="11" max="11" width="9.28515625" style="1" customWidth="1"/>
    <col min="12" max="12" width="2.42578125" style="1" customWidth="1"/>
    <col min="13" max="13" width="8.7109375" style="1" customWidth="1"/>
    <col min="14" max="14" width="2.85546875" style="1" customWidth="1"/>
    <col min="15" max="15" width="10.140625" style="1" customWidth="1"/>
    <col min="16" max="16" width="3.5703125" style="1" customWidth="1"/>
    <col min="17" max="17" width="9.140625" style="1" customWidth="1"/>
    <col min="18" max="18" width="3.85546875" style="1" customWidth="1"/>
    <col min="19" max="16384" width="11.42578125" style="1"/>
  </cols>
  <sheetData>
    <row r="1" spans="1:18" s="71" customFormat="1" ht="12.75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s="71" customFormat="1" ht="12.75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6"/>
      <c r="R2" s="72"/>
    </row>
    <row r="3" spans="1:18" ht="12.75" x14ac:dyDescent="0.2">
      <c r="A3" s="27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5"/>
      <c r="R3" s="3"/>
    </row>
    <row r="4" spans="1:18" ht="12.75" x14ac:dyDescent="0.2">
      <c r="A4" s="5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2"/>
    </row>
    <row r="5" spans="1:18" ht="10.5" customHeight="1" x14ac:dyDescent="0.2">
      <c r="A5" s="48"/>
      <c r="B5" s="48"/>
      <c r="C5" s="76"/>
      <c r="D5" s="76"/>
      <c r="E5" s="76"/>
      <c r="F5" s="76"/>
      <c r="G5" s="76"/>
      <c r="H5" s="48"/>
      <c r="I5" s="76"/>
      <c r="J5" s="76"/>
      <c r="K5" s="76"/>
      <c r="L5" s="76"/>
      <c r="M5" s="76"/>
      <c r="N5" s="48"/>
      <c r="O5" s="48"/>
      <c r="P5" s="48"/>
      <c r="Q5" s="49"/>
      <c r="R5" s="2"/>
    </row>
    <row r="6" spans="1:18" ht="15.75" customHeight="1" x14ac:dyDescent="0.2">
      <c r="A6" s="56"/>
      <c r="B6" s="56"/>
      <c r="C6" s="77" t="s">
        <v>2</v>
      </c>
      <c r="D6" s="57"/>
      <c r="E6" s="79" t="s">
        <v>3</v>
      </c>
      <c r="F6" s="79"/>
      <c r="G6" s="79"/>
      <c r="H6" s="79"/>
      <c r="I6" s="79"/>
      <c r="J6" s="57"/>
      <c r="K6" s="74" t="s">
        <v>4</v>
      </c>
      <c r="L6" s="59"/>
      <c r="M6" s="74" t="s">
        <v>5</v>
      </c>
      <c r="N6" s="56"/>
      <c r="O6" s="74" t="s">
        <v>6</v>
      </c>
      <c r="P6" s="56"/>
      <c r="Q6" s="74" t="s">
        <v>7</v>
      </c>
      <c r="R6" s="5"/>
    </row>
    <row r="7" spans="1:18" ht="53.25" customHeight="1" x14ac:dyDescent="0.2">
      <c r="A7" s="60" t="s">
        <v>8</v>
      </c>
      <c r="B7" s="58"/>
      <c r="C7" s="78"/>
      <c r="D7" s="58"/>
      <c r="E7" s="58" t="s">
        <v>9</v>
      </c>
      <c r="F7" s="58"/>
      <c r="G7" s="61" t="s">
        <v>10</v>
      </c>
      <c r="H7" s="58"/>
      <c r="I7" s="61" t="s">
        <v>11</v>
      </c>
      <c r="J7" s="58"/>
      <c r="K7" s="75"/>
      <c r="L7" s="58"/>
      <c r="M7" s="75"/>
      <c r="N7" s="58"/>
      <c r="O7" s="75"/>
      <c r="P7" s="58"/>
      <c r="Q7" s="75"/>
      <c r="R7" s="5"/>
    </row>
    <row r="8" spans="1:18" ht="12.75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1"/>
      <c r="Q8" s="52"/>
      <c r="R8" s="6"/>
    </row>
    <row r="9" spans="1:18" ht="12.75" x14ac:dyDescent="0.2">
      <c r="A9" s="43" t="s">
        <v>12</v>
      </c>
      <c r="B9" s="43"/>
      <c r="C9" s="53">
        <v>1071.848</v>
      </c>
      <c r="D9" s="62"/>
      <c r="E9" s="53">
        <v>148728.64000000001</v>
      </c>
      <c r="F9" s="62"/>
      <c r="G9" s="53">
        <v>91165.058999999994</v>
      </c>
      <c r="H9" s="62"/>
      <c r="I9" s="53">
        <v>22171.087</v>
      </c>
      <c r="J9" s="62"/>
      <c r="K9" s="53" t="s">
        <v>64</v>
      </c>
      <c r="L9" s="62"/>
      <c r="M9" s="53">
        <v>170342.826</v>
      </c>
      <c r="N9" s="62"/>
      <c r="O9" s="53">
        <v>2685.9580000000001</v>
      </c>
      <c r="P9" s="54" t="s">
        <v>13</v>
      </c>
      <c r="Q9" s="44">
        <v>436165.41800000001</v>
      </c>
      <c r="R9" s="2"/>
    </row>
    <row r="10" spans="1:18" ht="12.75" x14ac:dyDescent="0.2">
      <c r="A10" s="43" t="s">
        <v>14</v>
      </c>
      <c r="B10" s="43"/>
      <c r="C10" s="53" t="s">
        <v>64</v>
      </c>
      <c r="D10" s="62"/>
      <c r="E10" s="53" t="s">
        <v>64</v>
      </c>
      <c r="F10" s="62"/>
      <c r="G10" s="53" t="s">
        <v>64</v>
      </c>
      <c r="H10" s="62"/>
      <c r="I10" s="53" t="s">
        <v>64</v>
      </c>
      <c r="J10" s="62"/>
      <c r="K10" s="53" t="s">
        <v>64</v>
      </c>
      <c r="L10" s="62"/>
      <c r="M10" s="53">
        <v>2911.1869999999999</v>
      </c>
      <c r="N10" s="62"/>
      <c r="O10" s="53">
        <v>242209.64</v>
      </c>
      <c r="P10" s="54"/>
      <c r="Q10" s="44">
        <v>245120.82700000002</v>
      </c>
      <c r="R10" s="2"/>
    </row>
    <row r="11" spans="1:18" ht="12.75" x14ac:dyDescent="0.2">
      <c r="A11" s="43" t="s">
        <v>15</v>
      </c>
      <c r="B11" s="43"/>
      <c r="C11" s="53" t="s">
        <v>64</v>
      </c>
      <c r="D11" s="62"/>
      <c r="E11" s="53">
        <v>25838.712</v>
      </c>
      <c r="F11" s="62"/>
      <c r="G11" s="53">
        <v>25353.322</v>
      </c>
      <c r="H11" s="62"/>
      <c r="I11" s="53">
        <v>4993.6409999999996</v>
      </c>
      <c r="J11" s="62"/>
      <c r="K11" s="53" t="s">
        <v>64</v>
      </c>
      <c r="L11" s="62"/>
      <c r="M11" s="53">
        <v>574.81100000000004</v>
      </c>
      <c r="N11" s="62"/>
      <c r="O11" s="53">
        <v>234853.90900000001</v>
      </c>
      <c r="P11" s="54" t="s">
        <v>13</v>
      </c>
      <c r="Q11" s="44">
        <v>291614.39500000002</v>
      </c>
      <c r="R11" s="2"/>
    </row>
    <row r="12" spans="1:18" ht="12.75" x14ac:dyDescent="0.2">
      <c r="A12" s="43" t="s">
        <v>16</v>
      </c>
      <c r="B12" s="43"/>
      <c r="C12" s="53">
        <v>298200.70899999997</v>
      </c>
      <c r="D12" s="62"/>
      <c r="E12" s="53">
        <v>411621.641</v>
      </c>
      <c r="F12" s="62"/>
      <c r="G12" s="53">
        <v>445711.97499999998</v>
      </c>
      <c r="H12" s="62"/>
      <c r="I12" s="53">
        <v>80942.036999999997</v>
      </c>
      <c r="J12" s="62"/>
      <c r="K12" s="53" t="s">
        <v>64</v>
      </c>
      <c r="L12" s="62"/>
      <c r="M12" s="53">
        <v>340342.05800000002</v>
      </c>
      <c r="N12" s="62"/>
      <c r="O12" s="53">
        <v>584229.96</v>
      </c>
      <c r="P12" s="54" t="s">
        <v>13</v>
      </c>
      <c r="Q12" s="44">
        <v>2161048.38</v>
      </c>
      <c r="R12" s="2"/>
    </row>
    <row r="13" spans="1:18" ht="12.75" x14ac:dyDescent="0.2">
      <c r="A13" s="43" t="s">
        <v>17</v>
      </c>
      <c r="B13" s="43"/>
      <c r="C13" s="53" t="s">
        <v>64</v>
      </c>
      <c r="D13" s="62"/>
      <c r="E13" s="53">
        <v>7948.4960000000001</v>
      </c>
      <c r="F13" s="62"/>
      <c r="G13" s="53" t="s">
        <v>64</v>
      </c>
      <c r="H13" s="62"/>
      <c r="I13" s="53" t="s">
        <v>64</v>
      </c>
      <c r="J13" s="62"/>
      <c r="K13" s="53" t="s">
        <v>64</v>
      </c>
      <c r="L13" s="62"/>
      <c r="M13" s="53">
        <v>38114.506000000001</v>
      </c>
      <c r="N13" s="62"/>
      <c r="O13" s="53">
        <v>37017.794000000002</v>
      </c>
      <c r="P13" s="54" t="s">
        <v>13</v>
      </c>
      <c r="Q13" s="44">
        <v>83080.796000000002</v>
      </c>
      <c r="R13" s="2"/>
    </row>
    <row r="14" spans="1:18" ht="12.75" x14ac:dyDescent="0.2">
      <c r="A14" s="43" t="s">
        <v>18</v>
      </c>
      <c r="B14" s="43"/>
      <c r="C14" s="53" t="s">
        <v>64</v>
      </c>
      <c r="D14" s="62"/>
      <c r="E14" s="53">
        <v>5172.8810000000003</v>
      </c>
      <c r="F14" s="62"/>
      <c r="G14" s="53" t="s">
        <v>64</v>
      </c>
      <c r="H14" s="62"/>
      <c r="I14" s="53">
        <v>1388.6089999999999</v>
      </c>
      <c r="J14" s="62"/>
      <c r="K14" s="53" t="s">
        <v>64</v>
      </c>
      <c r="L14" s="62"/>
      <c r="M14" s="53">
        <v>17619.659</v>
      </c>
      <c r="N14" s="62"/>
      <c r="O14" s="53">
        <v>419.33499999999998</v>
      </c>
      <c r="P14" s="51"/>
      <c r="Q14" s="44">
        <v>24600.483999999997</v>
      </c>
      <c r="R14" s="2"/>
    </row>
    <row r="15" spans="1:18" ht="12.75" x14ac:dyDescent="0.2">
      <c r="A15" s="46"/>
      <c r="B15" s="46"/>
      <c r="C15" s="55"/>
      <c r="D15" s="63"/>
      <c r="E15" s="55"/>
      <c r="F15" s="63"/>
      <c r="G15" s="55"/>
      <c r="H15" s="63"/>
      <c r="I15" s="55"/>
      <c r="J15" s="63"/>
      <c r="K15" s="55"/>
      <c r="L15" s="63"/>
      <c r="M15" s="55"/>
      <c r="N15" s="63"/>
      <c r="O15" s="55"/>
      <c r="P15" s="50"/>
      <c r="Q15" s="47"/>
      <c r="R15" s="2"/>
    </row>
    <row r="16" spans="1:18" ht="12.75" x14ac:dyDescent="0.2">
      <c r="A16" s="64" t="s">
        <v>19</v>
      </c>
      <c r="B16" s="64"/>
      <c r="C16" s="65">
        <v>299272.55699999997</v>
      </c>
      <c r="D16" s="64"/>
      <c r="E16" s="65">
        <v>599310.37</v>
      </c>
      <c r="F16" s="64"/>
      <c r="G16" s="65">
        <v>562230.35599999991</v>
      </c>
      <c r="H16" s="64"/>
      <c r="I16" s="65">
        <v>109495.374</v>
      </c>
      <c r="J16" s="64"/>
      <c r="K16" s="65">
        <v>0</v>
      </c>
      <c r="L16" s="66"/>
      <c r="M16" s="65">
        <v>569905.04700000002</v>
      </c>
      <c r="N16" s="66"/>
      <c r="O16" s="65">
        <v>1101416.5959999999</v>
      </c>
      <c r="P16" s="67" t="s">
        <v>20</v>
      </c>
      <c r="Q16" s="65">
        <v>3241630.3</v>
      </c>
      <c r="R16" s="7"/>
    </row>
    <row r="17" spans="1:18" ht="12.75" x14ac:dyDescent="0.2">
      <c r="A17" s="60" t="s">
        <v>21</v>
      </c>
      <c r="B17" s="60"/>
      <c r="C17" s="68">
        <v>221104</v>
      </c>
      <c r="D17" s="60"/>
      <c r="E17" s="68">
        <v>487907</v>
      </c>
      <c r="F17" s="60"/>
      <c r="G17" s="68">
        <v>590209</v>
      </c>
      <c r="H17" s="60"/>
      <c r="I17" s="68">
        <v>177465</v>
      </c>
      <c r="J17" s="60"/>
      <c r="K17" s="60">
        <v>0</v>
      </c>
      <c r="L17" s="69"/>
      <c r="M17" s="68">
        <v>720936</v>
      </c>
      <c r="N17" s="69"/>
      <c r="O17" s="68">
        <v>701869</v>
      </c>
      <c r="P17" s="70" t="s">
        <v>13</v>
      </c>
      <c r="Q17" s="68">
        <v>2899490</v>
      </c>
      <c r="R17" s="4"/>
    </row>
    <row r="18" spans="1:18" x14ac:dyDescent="0.2">
      <c r="L18" s="8"/>
      <c r="P18" s="9"/>
      <c r="Q18" s="2"/>
      <c r="R18" s="2"/>
    </row>
    <row r="19" spans="1:18" x14ac:dyDescent="0.2">
      <c r="A19" s="3"/>
      <c r="B19" s="3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2"/>
      <c r="O19" s="3"/>
      <c r="P19" s="2"/>
      <c r="Q19" s="3"/>
      <c r="R19" s="3"/>
    </row>
    <row r="20" spans="1:18" x14ac:dyDescent="0.2">
      <c r="A20" s="10" t="s">
        <v>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8" x14ac:dyDescent="0.2">
      <c r="A21" s="10" t="s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2"/>
      <c r="Q21" s="2"/>
      <c r="R21" s="2"/>
    </row>
    <row r="22" spans="1:18" x14ac:dyDescent="0.2">
      <c r="A22" s="10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10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10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10" t="s">
        <v>27</v>
      </c>
      <c r="B25" s="11">
        <v>1018187.705</v>
      </c>
      <c r="C25" s="10" t="s">
        <v>28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8">
    <mergeCell ref="O6:O7"/>
    <mergeCell ref="Q6:Q7"/>
    <mergeCell ref="C5:G5"/>
    <mergeCell ref="I5:M5"/>
    <mergeCell ref="C6:C7"/>
    <mergeCell ref="E6:I6"/>
    <mergeCell ref="K6:K7"/>
    <mergeCell ref="M6:M7"/>
  </mergeCells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6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7" customFormat="1" x14ac:dyDescent="0.2">
      <c r="A2" s="25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x14ac:dyDescent="0.2">
      <c r="A3" s="28"/>
      <c r="B3" s="28"/>
      <c r="C3" s="28"/>
      <c r="D3" s="28"/>
      <c r="E3" s="26"/>
      <c r="F3" s="28"/>
      <c r="G3" s="26"/>
      <c r="H3" s="28"/>
      <c r="I3" s="28"/>
      <c r="J3" s="28"/>
      <c r="K3" s="26"/>
      <c r="L3" s="28"/>
      <c r="M3" s="26"/>
      <c r="N3" s="28"/>
      <c r="O3" s="27"/>
      <c r="P3" s="28"/>
    </row>
    <row r="4" spans="1:16" x14ac:dyDescent="0.2">
      <c r="A4" s="19"/>
      <c r="B4" s="29" t="s">
        <v>31</v>
      </c>
      <c r="C4" s="19"/>
      <c r="D4" s="30" t="s">
        <v>32</v>
      </c>
      <c r="E4" s="31"/>
      <c r="F4" s="31"/>
      <c r="G4" s="31"/>
      <c r="H4" s="31"/>
      <c r="I4" s="19"/>
      <c r="J4" s="29" t="s">
        <v>33</v>
      </c>
      <c r="K4" s="19"/>
      <c r="L4" s="29" t="s">
        <v>34</v>
      </c>
      <c r="M4" s="19"/>
      <c r="N4" s="29" t="s">
        <v>35</v>
      </c>
      <c r="O4" s="19"/>
      <c r="P4" s="19"/>
    </row>
    <row r="5" spans="1:16" x14ac:dyDescent="0.2">
      <c r="A5" s="21"/>
      <c r="B5" s="32" t="s">
        <v>36</v>
      </c>
      <c r="C5" s="21"/>
      <c r="D5" s="33"/>
      <c r="E5" s="21"/>
      <c r="F5" s="33"/>
      <c r="G5" s="21"/>
      <c r="H5" s="33"/>
      <c r="I5" s="21"/>
      <c r="J5" s="32" t="s">
        <v>37</v>
      </c>
      <c r="K5" s="21"/>
      <c r="L5" s="32" t="s">
        <v>38</v>
      </c>
      <c r="M5" s="21"/>
      <c r="N5" s="32" t="s">
        <v>39</v>
      </c>
      <c r="O5" s="21"/>
      <c r="P5" s="21"/>
    </row>
    <row r="6" spans="1:16" x14ac:dyDescent="0.2">
      <c r="A6" s="20" t="s">
        <v>8</v>
      </c>
      <c r="B6" s="32" t="s">
        <v>40</v>
      </c>
      <c r="C6" s="21"/>
      <c r="D6" s="32" t="s">
        <v>9</v>
      </c>
      <c r="E6" s="21"/>
      <c r="F6" s="32" t="s">
        <v>41</v>
      </c>
      <c r="G6" s="21"/>
      <c r="H6" s="32" t="s">
        <v>42</v>
      </c>
      <c r="I6" s="21"/>
      <c r="J6" s="32" t="s">
        <v>43</v>
      </c>
      <c r="K6" s="21"/>
      <c r="L6" s="32" t="s">
        <v>44</v>
      </c>
      <c r="M6" s="21"/>
      <c r="N6" s="32" t="s">
        <v>45</v>
      </c>
      <c r="O6" s="21"/>
      <c r="P6" s="32" t="s">
        <v>7</v>
      </c>
    </row>
    <row r="7" spans="1:16" x14ac:dyDescent="0.2">
      <c r="A7" s="23"/>
      <c r="B7" s="34" t="s">
        <v>46</v>
      </c>
      <c r="C7" s="23"/>
      <c r="D7" s="23"/>
      <c r="E7" s="23"/>
      <c r="F7" s="34" t="s">
        <v>47</v>
      </c>
      <c r="G7" s="23"/>
      <c r="H7" s="34" t="s">
        <v>48</v>
      </c>
      <c r="I7" s="23"/>
      <c r="J7" s="23"/>
      <c r="K7" s="23"/>
      <c r="L7" s="23"/>
      <c r="M7" s="23"/>
      <c r="N7" s="23"/>
      <c r="O7" s="23"/>
      <c r="P7" s="23"/>
    </row>
    <row r="8" spans="1:16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6" x14ac:dyDescent="0.2">
      <c r="A9" s="12" t="s">
        <v>12</v>
      </c>
      <c r="B9" s="15">
        <v>6529</v>
      </c>
      <c r="C9" s="15"/>
      <c r="D9" s="15">
        <v>23208</v>
      </c>
      <c r="E9" s="15"/>
      <c r="F9" s="15">
        <v>61069</v>
      </c>
      <c r="G9" s="15"/>
      <c r="H9" s="15">
        <v>27676</v>
      </c>
      <c r="I9" s="15"/>
      <c r="J9" s="15" t="s">
        <v>64</v>
      </c>
      <c r="K9" s="15"/>
      <c r="L9" s="15">
        <v>36798</v>
      </c>
      <c r="M9" s="15"/>
      <c r="N9" s="15">
        <v>3414</v>
      </c>
      <c r="O9" s="12" t="s">
        <v>13</v>
      </c>
      <c r="P9" s="13">
        <f>SUM(B9:N9)</f>
        <v>158694</v>
      </c>
    </row>
    <row r="10" spans="1:16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>
        <v>4896</v>
      </c>
      <c r="M10" s="36"/>
      <c r="N10" s="36">
        <v>27021</v>
      </c>
      <c r="O10" s="16"/>
      <c r="P10" s="17">
        <f>SUM(B10:N10)</f>
        <v>31917</v>
      </c>
    </row>
    <row r="11" spans="1:16" x14ac:dyDescent="0.2">
      <c r="A11" s="12" t="s">
        <v>15</v>
      </c>
      <c r="B11" s="15" t="s">
        <v>64</v>
      </c>
      <c r="C11" s="15"/>
      <c r="D11" s="15">
        <v>15904</v>
      </c>
      <c r="E11" s="15"/>
      <c r="F11" s="15">
        <v>23815</v>
      </c>
      <c r="G11" s="15"/>
      <c r="H11" s="15">
        <v>54230</v>
      </c>
      <c r="I11" s="15"/>
      <c r="J11" s="15" t="s">
        <v>64</v>
      </c>
      <c r="K11" s="15"/>
      <c r="L11" s="15">
        <v>8</v>
      </c>
      <c r="M11" s="15"/>
      <c r="N11" s="15">
        <v>109248</v>
      </c>
      <c r="O11" s="12" t="s">
        <v>13</v>
      </c>
      <c r="P11" s="13">
        <f>SUM(B11:N11)</f>
        <v>203205</v>
      </c>
    </row>
    <row r="12" spans="1:16" x14ac:dyDescent="0.2">
      <c r="A12" s="12" t="s">
        <v>49</v>
      </c>
      <c r="B12" s="15" t="s">
        <v>64</v>
      </c>
      <c r="C12" s="15"/>
      <c r="D12" s="15">
        <v>1939</v>
      </c>
      <c r="E12" s="15"/>
      <c r="F12" s="15">
        <v>178</v>
      </c>
      <c r="G12" s="15"/>
      <c r="H12" s="15" t="s">
        <v>64</v>
      </c>
      <c r="I12" s="15"/>
      <c r="J12" s="15" t="s">
        <v>64</v>
      </c>
      <c r="K12" s="15"/>
      <c r="L12" s="15">
        <v>643</v>
      </c>
      <c r="M12" s="15"/>
      <c r="N12" s="15" t="s">
        <v>64</v>
      </c>
      <c r="P12" s="13">
        <f>SUM(B12:N12)</f>
        <v>2760</v>
      </c>
    </row>
    <row r="13" spans="1:16" x14ac:dyDescent="0.2">
      <c r="A13" s="12" t="s">
        <v>16</v>
      </c>
      <c r="B13" s="15">
        <v>327771</v>
      </c>
      <c r="C13" s="15"/>
      <c r="D13" s="15">
        <v>467411</v>
      </c>
      <c r="E13" s="15"/>
      <c r="F13" s="15">
        <v>302380</v>
      </c>
      <c r="G13" s="15"/>
      <c r="H13" s="15">
        <v>73375</v>
      </c>
      <c r="I13" s="15"/>
      <c r="J13" s="15" t="s">
        <v>64</v>
      </c>
      <c r="K13" s="15"/>
      <c r="L13" s="15">
        <v>185481</v>
      </c>
      <c r="M13" s="15"/>
      <c r="N13" s="15">
        <v>371035</v>
      </c>
      <c r="O13" s="12" t="s">
        <v>13</v>
      </c>
      <c r="P13" s="13">
        <f>SUM(B13:N13)</f>
        <v>1727453</v>
      </c>
    </row>
    <row r="14" spans="1:16" x14ac:dyDescent="0.2">
      <c r="A14" s="12" t="s">
        <v>17</v>
      </c>
      <c r="B14" s="15" t="s">
        <v>64</v>
      </c>
      <c r="C14" s="15"/>
      <c r="D14" s="15">
        <v>2793</v>
      </c>
      <c r="E14" s="15"/>
      <c r="F14" s="15" t="s">
        <v>64</v>
      </c>
      <c r="G14" s="15"/>
      <c r="H14" s="15" t="s">
        <v>64</v>
      </c>
      <c r="I14" s="15"/>
      <c r="J14" s="15" t="s">
        <v>64</v>
      </c>
      <c r="K14" s="15"/>
      <c r="L14" s="15">
        <v>4329</v>
      </c>
      <c r="M14" s="15"/>
      <c r="N14" s="15">
        <v>13875</v>
      </c>
      <c r="O14" s="12" t="s">
        <v>13</v>
      </c>
      <c r="P14" s="13">
        <f>SUM(B14:O14)</f>
        <v>20997</v>
      </c>
    </row>
    <row r="15" spans="1:16" x14ac:dyDescent="0.2">
      <c r="A15" t="s">
        <v>50</v>
      </c>
      <c r="B15" s="15" t="s">
        <v>64</v>
      </c>
      <c r="C15" s="15"/>
      <c r="D15" s="15" t="s">
        <v>64</v>
      </c>
      <c r="E15" s="15"/>
      <c r="F15" s="15" t="s">
        <v>64</v>
      </c>
      <c r="G15" s="15"/>
      <c r="H15" s="15" t="s">
        <v>64</v>
      </c>
      <c r="I15" s="15"/>
      <c r="J15" s="15" t="s">
        <v>64</v>
      </c>
      <c r="K15" s="15"/>
      <c r="L15" s="15" t="s">
        <v>64</v>
      </c>
      <c r="M15" s="15"/>
      <c r="N15" s="15" t="s">
        <v>64</v>
      </c>
      <c r="O15" s="12" t="s">
        <v>51</v>
      </c>
      <c r="P15" s="13">
        <f>SUM(B15:O15)</f>
        <v>0</v>
      </c>
    </row>
    <row r="16" spans="1:16" x14ac:dyDescent="0.2">
      <c r="A16" s="12" t="s">
        <v>18</v>
      </c>
      <c r="B16" s="15" t="s">
        <v>64</v>
      </c>
      <c r="C16" s="15"/>
      <c r="D16" s="15">
        <v>5264</v>
      </c>
      <c r="E16" s="15"/>
      <c r="F16" s="15">
        <v>907</v>
      </c>
      <c r="G16" s="15"/>
      <c r="H16" s="15">
        <v>4864</v>
      </c>
      <c r="I16" s="15"/>
      <c r="J16" s="15" t="s">
        <v>64</v>
      </c>
      <c r="K16" s="15"/>
      <c r="L16" s="15">
        <v>10591</v>
      </c>
      <c r="M16" s="15"/>
      <c r="N16" s="15">
        <v>7737</v>
      </c>
      <c r="O16" s="12"/>
      <c r="P16" s="13">
        <f>SUM(B16:N16)</f>
        <v>29363</v>
      </c>
    </row>
    <row r="17" spans="1:16" x14ac:dyDescent="0.2">
      <c r="A17" s="18"/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18"/>
    </row>
    <row r="18" spans="1:16" x14ac:dyDescent="0.2">
      <c r="A18" s="20" t="s">
        <v>19</v>
      </c>
      <c r="B18" s="21">
        <f>SUM(B9:B16)</f>
        <v>334300</v>
      </c>
      <c r="C18" s="21"/>
      <c r="D18" s="21">
        <f>SUM(D9:D17)</f>
        <v>516519</v>
      </c>
      <c r="E18" s="21"/>
      <c r="F18" s="21">
        <f>SUM(F9:F17)</f>
        <v>388349</v>
      </c>
      <c r="G18" s="21"/>
      <c r="H18" s="21">
        <f>SUM(H9:H16)</f>
        <v>160145</v>
      </c>
      <c r="I18" s="21"/>
      <c r="J18" s="21">
        <f>SUM(J9:J16)</f>
        <v>0</v>
      </c>
      <c r="K18" s="21"/>
      <c r="L18" s="21">
        <f>SUM(L9:L16)</f>
        <v>242746</v>
      </c>
      <c r="M18" s="21"/>
      <c r="N18" s="21">
        <f>SUM(N9:N16)</f>
        <v>532330</v>
      </c>
      <c r="O18" s="20" t="s">
        <v>20</v>
      </c>
      <c r="P18" s="21">
        <f>SUM(P9:P17)</f>
        <v>2174389</v>
      </c>
    </row>
    <row r="19" spans="1:16" x14ac:dyDescent="0.2">
      <c r="A19" s="22" t="s">
        <v>21</v>
      </c>
      <c r="B19" s="23">
        <v>378331</v>
      </c>
      <c r="C19" s="23"/>
      <c r="D19" s="23">
        <v>607500</v>
      </c>
      <c r="E19" s="23"/>
      <c r="F19" s="23">
        <v>498464</v>
      </c>
      <c r="G19" s="23"/>
      <c r="H19" s="23">
        <v>142396</v>
      </c>
      <c r="I19" s="23"/>
      <c r="J19" s="23">
        <v>0</v>
      </c>
      <c r="K19" s="23"/>
      <c r="L19" s="23">
        <v>334567</v>
      </c>
      <c r="M19" s="23"/>
      <c r="N19" s="23">
        <v>592118</v>
      </c>
      <c r="O19" s="24" t="s">
        <v>13</v>
      </c>
      <c r="P19" s="23">
        <f>+N19+L19+J19+H19+F19+D19+B19</f>
        <v>2553376</v>
      </c>
    </row>
    <row r="20" spans="1:16" x14ac:dyDescent="0.2">
      <c r="A20" s="14"/>
      <c r="B20" s="14"/>
      <c r="C20" s="13"/>
      <c r="D20" s="14"/>
      <c r="E20" s="13"/>
      <c r="F20" s="14"/>
      <c r="G20" s="13"/>
      <c r="H20" s="14"/>
      <c r="I20" s="13"/>
      <c r="J20" s="14"/>
      <c r="K20" s="13"/>
      <c r="L20" s="14"/>
      <c r="M20" s="13"/>
      <c r="N20" s="14"/>
      <c r="P20" s="14"/>
    </row>
    <row r="21" spans="1:16" x14ac:dyDescent="0.2">
      <c r="A21" s="12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6" x14ac:dyDescent="0.2">
      <c r="A22" s="12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P22" s="13"/>
    </row>
    <row r="23" spans="1:16" x14ac:dyDescent="0.2">
      <c r="A23" s="12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12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2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">
      <c r="A26" s="12" t="s">
        <v>52</v>
      </c>
      <c r="B26" s="13">
        <v>392633</v>
      </c>
      <c r="C26" s="13"/>
      <c r="D26" s="12" t="s">
        <v>28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5" workbookViewId="0">
      <selection activeCell="J27" sqref="J27"/>
    </sheetView>
  </sheetViews>
  <sheetFormatPr baseColWidth="10" defaultRowHeight="12.75" x14ac:dyDescent="0.2"/>
  <cols>
    <col min="1" max="1" width="22.28515625" customWidth="1"/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28"/>
      <c r="B3" s="28"/>
      <c r="C3" s="28"/>
      <c r="D3" s="28"/>
      <c r="E3" s="26"/>
      <c r="F3" s="28"/>
      <c r="G3" s="26"/>
      <c r="H3" s="28"/>
      <c r="I3" s="28"/>
      <c r="J3" s="28"/>
      <c r="K3" s="26"/>
      <c r="L3" s="28"/>
      <c r="M3" s="26"/>
      <c r="N3" s="28"/>
      <c r="O3" s="27"/>
      <c r="P3" s="28"/>
      <c r="Q3" s="13"/>
    </row>
    <row r="4" spans="1:17" x14ac:dyDescent="0.2">
      <c r="A4" s="37"/>
      <c r="B4" s="37" t="s">
        <v>31</v>
      </c>
      <c r="C4" s="37"/>
      <c r="D4" s="37"/>
      <c r="E4" s="37"/>
      <c r="F4" s="37" t="s">
        <v>3</v>
      </c>
      <c r="G4" s="37"/>
      <c r="H4" s="37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7"/>
      <c r="E5" s="37"/>
      <c r="F5" s="37"/>
      <c r="G5" s="37"/>
      <c r="H5" s="37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40762</v>
      </c>
      <c r="C9" s="15"/>
      <c r="D9" s="15">
        <v>32163</v>
      </c>
      <c r="E9" s="15"/>
      <c r="F9" s="15">
        <v>68589</v>
      </c>
      <c r="G9" s="15"/>
      <c r="H9" s="15">
        <v>48029</v>
      </c>
      <c r="I9" s="15"/>
      <c r="J9" s="15" t="s">
        <v>64</v>
      </c>
      <c r="K9" s="15"/>
      <c r="L9" s="15">
        <v>27780</v>
      </c>
      <c r="M9" s="15"/>
      <c r="N9" s="15">
        <v>13940</v>
      </c>
      <c r="O9" s="12" t="s">
        <v>13</v>
      </c>
      <c r="P9" s="13">
        <f t="shared" ref="P9:P15" si="0">SUM(B9:N9)</f>
        <v>231263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34131</v>
      </c>
      <c r="O10" s="16"/>
      <c r="P10" s="17">
        <f t="shared" si="0"/>
        <v>34131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16871</v>
      </c>
      <c r="E11" s="15"/>
      <c r="F11" s="15">
        <v>24990</v>
      </c>
      <c r="G11" s="15"/>
      <c r="H11" s="15">
        <v>60639</v>
      </c>
      <c r="I11" s="15"/>
      <c r="J11" s="15" t="s">
        <v>64</v>
      </c>
      <c r="K11" s="15"/>
      <c r="L11" s="15">
        <v>5422</v>
      </c>
      <c r="M11" s="15"/>
      <c r="N11" s="15">
        <v>118265</v>
      </c>
      <c r="O11" s="12" t="s">
        <v>13</v>
      </c>
      <c r="P11" s="13">
        <f t="shared" si="0"/>
        <v>226187</v>
      </c>
      <c r="Q11" s="13"/>
    </row>
    <row r="12" spans="1:17" x14ac:dyDescent="0.2">
      <c r="A12" s="12" t="s">
        <v>55</v>
      </c>
      <c r="B12" s="15" t="s">
        <v>64</v>
      </c>
      <c r="C12" s="15"/>
      <c r="D12" s="15">
        <v>2073</v>
      </c>
      <c r="E12" s="15"/>
      <c r="F12" s="15">
        <v>66</v>
      </c>
      <c r="G12" s="15"/>
      <c r="H12" s="15" t="s">
        <v>64</v>
      </c>
      <c r="I12" s="15"/>
      <c r="J12" s="15" t="s">
        <v>64</v>
      </c>
      <c r="K12" s="15"/>
      <c r="L12" s="15">
        <v>448</v>
      </c>
      <c r="M12" s="15"/>
      <c r="N12" s="15" t="s">
        <v>64</v>
      </c>
      <c r="P12" s="13">
        <f t="shared" si="0"/>
        <v>2587</v>
      </c>
      <c r="Q12" s="13"/>
    </row>
    <row r="13" spans="1:17" x14ac:dyDescent="0.2">
      <c r="A13" s="12" t="s">
        <v>16</v>
      </c>
      <c r="B13" s="15">
        <v>270446</v>
      </c>
      <c r="C13" s="15"/>
      <c r="D13" s="15">
        <v>320777</v>
      </c>
      <c r="E13" s="15"/>
      <c r="F13" s="15">
        <v>346003</v>
      </c>
      <c r="G13" s="15"/>
      <c r="H13" s="15">
        <v>100990</v>
      </c>
      <c r="I13" s="15"/>
      <c r="J13" s="15" t="s">
        <v>64</v>
      </c>
      <c r="K13" s="15"/>
      <c r="L13" s="15">
        <v>164967</v>
      </c>
      <c r="M13" s="15"/>
      <c r="N13" s="15">
        <v>440741</v>
      </c>
      <c r="O13" s="12" t="s">
        <v>13</v>
      </c>
      <c r="P13" s="13">
        <f t="shared" si="0"/>
        <v>1643924</v>
      </c>
      <c r="Q13" s="13"/>
    </row>
    <row r="14" spans="1:17" x14ac:dyDescent="0.2">
      <c r="A14" s="12" t="s">
        <v>17</v>
      </c>
      <c r="B14" s="15" t="s">
        <v>64</v>
      </c>
      <c r="C14" s="15"/>
      <c r="D14" s="15">
        <v>3615</v>
      </c>
      <c r="E14" s="15"/>
      <c r="F14" s="15" t="s">
        <v>64</v>
      </c>
      <c r="G14" s="15"/>
      <c r="H14" s="15" t="s">
        <v>64</v>
      </c>
      <c r="I14" s="15"/>
      <c r="J14" s="15" t="s">
        <v>64</v>
      </c>
      <c r="K14" s="15"/>
      <c r="L14" s="15">
        <v>3427</v>
      </c>
      <c r="M14" s="15"/>
      <c r="N14" s="15">
        <v>18004</v>
      </c>
      <c r="O14" s="12" t="s">
        <v>13</v>
      </c>
      <c r="P14" s="13">
        <f t="shared" si="0"/>
        <v>25046</v>
      </c>
      <c r="Q14" s="13"/>
    </row>
    <row r="15" spans="1:17" x14ac:dyDescent="0.2">
      <c r="A15" s="12" t="s">
        <v>18</v>
      </c>
      <c r="B15" s="15" t="s">
        <v>64</v>
      </c>
      <c r="C15" s="15"/>
      <c r="D15" s="15">
        <v>4800</v>
      </c>
      <c r="E15" s="15"/>
      <c r="F15" s="15">
        <v>3912</v>
      </c>
      <c r="G15" s="15"/>
      <c r="H15" s="15">
        <v>4343</v>
      </c>
      <c r="I15" s="15"/>
      <c r="J15" s="15" t="s">
        <v>64</v>
      </c>
      <c r="K15" s="15"/>
      <c r="L15" s="15">
        <v>30325</v>
      </c>
      <c r="M15" s="15"/>
      <c r="N15" s="15">
        <v>3013</v>
      </c>
      <c r="O15" s="12"/>
      <c r="P15" s="13">
        <f t="shared" si="0"/>
        <v>46393</v>
      </c>
      <c r="Q15" s="13"/>
    </row>
    <row r="16" spans="1:17" x14ac:dyDescent="0.2">
      <c r="A16" s="18"/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18"/>
      <c r="Q16" s="13"/>
    </row>
    <row r="17" spans="1:17" x14ac:dyDescent="0.2">
      <c r="A17" s="20" t="s">
        <v>19</v>
      </c>
      <c r="B17" s="21">
        <f>SUM(B9:B15)</f>
        <v>311208</v>
      </c>
      <c r="C17" s="21"/>
      <c r="D17" s="21">
        <f>SUM(D9:D16)</f>
        <v>380299</v>
      </c>
      <c r="E17" s="21"/>
      <c r="F17" s="21">
        <f>SUM(F9:F16)</f>
        <v>443560</v>
      </c>
      <c r="G17" s="21"/>
      <c r="H17" s="21">
        <f>SUM(H9:H15)</f>
        <v>214001</v>
      </c>
      <c r="I17" s="21"/>
      <c r="J17" s="21">
        <f>SUM(J9:J15)</f>
        <v>0</v>
      </c>
      <c r="K17" s="21"/>
      <c r="L17" s="21">
        <f>SUM(L9:L15)</f>
        <v>232369</v>
      </c>
      <c r="M17" s="21"/>
      <c r="N17" s="21">
        <f>SUM(N9:N15)</f>
        <v>628094</v>
      </c>
      <c r="O17" s="20" t="s">
        <v>20</v>
      </c>
      <c r="P17" s="21">
        <f>SUM(P9:P16)</f>
        <v>2209531</v>
      </c>
      <c r="Q17" s="13"/>
    </row>
    <row r="18" spans="1:17" x14ac:dyDescent="0.2">
      <c r="A18" s="22" t="s">
        <v>21</v>
      </c>
      <c r="B18" s="23">
        <v>334300</v>
      </c>
      <c r="C18" s="23"/>
      <c r="D18" s="23">
        <v>516519</v>
      </c>
      <c r="E18" s="23"/>
      <c r="F18" s="23">
        <v>388349</v>
      </c>
      <c r="G18" s="23"/>
      <c r="H18" s="23">
        <v>160145</v>
      </c>
      <c r="I18" s="23"/>
      <c r="J18" s="23">
        <v>0</v>
      </c>
      <c r="K18" s="23"/>
      <c r="L18" s="23">
        <v>242746</v>
      </c>
      <c r="M18" s="23"/>
      <c r="N18" s="23">
        <v>532330</v>
      </c>
      <c r="O18" s="24" t="s">
        <v>13</v>
      </c>
      <c r="P18" s="23">
        <f>+N18+L18+J18+H18+F18+D18+B18</f>
        <v>2174389</v>
      </c>
      <c r="Q18" s="13"/>
    </row>
    <row r="19" spans="1:17" x14ac:dyDescent="0.2">
      <c r="A19" s="14"/>
      <c r="B19" s="14"/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3"/>
      <c r="N19" s="14"/>
      <c r="P19" s="14"/>
      <c r="Q19" s="13"/>
    </row>
    <row r="20" spans="1:17" x14ac:dyDescent="0.2">
      <c r="A20" s="12" t="s">
        <v>22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7" x14ac:dyDescent="0.2">
      <c r="A21" s="12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P21" s="13"/>
      <c r="Q21" s="13"/>
    </row>
    <row r="22" spans="1:17" x14ac:dyDescent="0.2">
      <c r="A22" s="12" t="s">
        <v>24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26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2" t="s">
        <v>52</v>
      </c>
      <c r="B25" s="13">
        <v>369687</v>
      </c>
      <c r="C25" s="13"/>
      <c r="D25" s="12" t="s">
        <v>28</v>
      </c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</row>
    <row r="26" spans="1:17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="75" workbookViewId="0">
      <selection activeCell="N20" sqref="N20"/>
    </sheetView>
  </sheetViews>
  <sheetFormatPr baseColWidth="10" defaultRowHeight="12.75" x14ac:dyDescent="0.2"/>
  <cols>
    <col min="1" max="1" width="22.28515625" customWidth="1"/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41"/>
      <c r="B3" s="41"/>
      <c r="C3" s="41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41"/>
      <c r="Q3" s="13"/>
    </row>
    <row r="4" spans="1:17" x14ac:dyDescent="0.2">
      <c r="A4" s="37"/>
      <c r="B4" s="37" t="s">
        <v>31</v>
      </c>
      <c r="C4" s="37"/>
      <c r="D4" s="37"/>
      <c r="E4" s="37"/>
      <c r="F4" s="37" t="s">
        <v>3</v>
      </c>
      <c r="G4" s="37"/>
      <c r="H4" s="37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7"/>
      <c r="E5" s="37"/>
      <c r="F5" s="37"/>
      <c r="G5" s="37"/>
      <c r="H5" s="37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83381</v>
      </c>
      <c r="C9" s="15"/>
      <c r="D9" s="15">
        <v>55486</v>
      </c>
      <c r="E9" s="15"/>
      <c r="F9" s="15">
        <v>90728</v>
      </c>
      <c r="G9" s="15"/>
      <c r="H9" s="15">
        <v>38921</v>
      </c>
      <c r="I9" s="15"/>
      <c r="J9" s="15" t="s">
        <v>64</v>
      </c>
      <c r="K9" s="15"/>
      <c r="L9" s="15">
        <v>168255</v>
      </c>
      <c r="M9" s="15"/>
      <c r="N9" s="15">
        <v>1452</v>
      </c>
      <c r="O9" s="12"/>
      <c r="P9" s="13">
        <f t="shared" ref="P9:P15" si="0">SUM(B9:N9)</f>
        <v>438223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37132</v>
      </c>
      <c r="O10" s="16"/>
      <c r="P10" s="17">
        <f t="shared" si="0"/>
        <v>37132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38006</v>
      </c>
      <c r="E11" s="15"/>
      <c r="F11" s="15">
        <v>32508</v>
      </c>
      <c r="G11" s="15"/>
      <c r="H11" s="15">
        <v>27874</v>
      </c>
      <c r="I11" s="15"/>
      <c r="J11" s="15" t="s">
        <v>64</v>
      </c>
      <c r="K11" s="15"/>
      <c r="L11" s="15">
        <v>11498</v>
      </c>
      <c r="M11" s="15"/>
      <c r="N11" s="15">
        <v>203158</v>
      </c>
      <c r="O11" s="12" t="s">
        <v>13</v>
      </c>
      <c r="P11" s="13">
        <f t="shared" si="0"/>
        <v>313044</v>
      </c>
      <c r="Q11" s="13"/>
    </row>
    <row r="12" spans="1:17" x14ac:dyDescent="0.2">
      <c r="A12" s="12" t="s">
        <v>55</v>
      </c>
      <c r="B12" s="15" t="s">
        <v>64</v>
      </c>
      <c r="C12" s="15"/>
      <c r="D12" s="15">
        <v>1495</v>
      </c>
      <c r="E12" s="15"/>
      <c r="F12" s="15">
        <v>30</v>
      </c>
      <c r="G12" s="15"/>
      <c r="H12" s="15" t="s">
        <v>64</v>
      </c>
      <c r="I12" s="15"/>
      <c r="J12" s="15" t="s">
        <v>64</v>
      </c>
      <c r="K12" s="15"/>
      <c r="L12" s="15">
        <v>890</v>
      </c>
      <c r="M12" s="15"/>
      <c r="N12" s="15" t="s">
        <v>64</v>
      </c>
      <c r="P12" s="13">
        <f t="shared" si="0"/>
        <v>2415</v>
      </c>
      <c r="Q12" s="13"/>
    </row>
    <row r="13" spans="1:17" x14ac:dyDescent="0.2">
      <c r="A13" s="12" t="s">
        <v>16</v>
      </c>
      <c r="B13" s="15">
        <v>578042</v>
      </c>
      <c r="C13" s="15"/>
      <c r="D13" s="15">
        <v>408883</v>
      </c>
      <c r="E13" s="15"/>
      <c r="F13" s="15">
        <v>427676</v>
      </c>
      <c r="G13" s="15"/>
      <c r="H13" s="15">
        <v>156749</v>
      </c>
      <c r="I13" s="15"/>
      <c r="J13" s="15" t="s">
        <v>64</v>
      </c>
      <c r="K13" s="15"/>
      <c r="L13" s="15">
        <v>569744</v>
      </c>
      <c r="M13" s="15"/>
      <c r="N13" s="15">
        <v>1420576</v>
      </c>
      <c r="O13" s="12" t="s">
        <v>13</v>
      </c>
      <c r="P13" s="13">
        <f t="shared" si="0"/>
        <v>3561670</v>
      </c>
      <c r="Q13" s="13"/>
    </row>
    <row r="14" spans="1:17" x14ac:dyDescent="0.2">
      <c r="A14" s="12" t="s">
        <v>17</v>
      </c>
      <c r="B14" s="15" t="s">
        <v>64</v>
      </c>
      <c r="C14" s="15"/>
      <c r="D14" s="15">
        <v>17170</v>
      </c>
      <c r="E14" s="15"/>
      <c r="F14" s="15" t="s">
        <v>64</v>
      </c>
      <c r="G14" s="15"/>
      <c r="H14" s="15" t="s">
        <v>64</v>
      </c>
      <c r="I14" s="15"/>
      <c r="J14" s="15" t="s">
        <v>64</v>
      </c>
      <c r="K14" s="15"/>
      <c r="L14" s="15">
        <v>7619</v>
      </c>
      <c r="M14" s="15"/>
      <c r="N14" s="15">
        <v>23800</v>
      </c>
      <c r="O14" s="12" t="s">
        <v>13</v>
      </c>
      <c r="P14" s="13">
        <f t="shared" si="0"/>
        <v>48589</v>
      </c>
      <c r="Q14" s="13"/>
    </row>
    <row r="15" spans="1:17" x14ac:dyDescent="0.2">
      <c r="A15" s="12" t="s">
        <v>18</v>
      </c>
      <c r="B15" s="15" t="s">
        <v>64</v>
      </c>
      <c r="C15" s="15"/>
      <c r="D15" s="15">
        <v>1843</v>
      </c>
      <c r="E15" s="15"/>
      <c r="F15" s="15">
        <v>1136</v>
      </c>
      <c r="G15" s="15"/>
      <c r="H15" s="15">
        <v>6138</v>
      </c>
      <c r="I15" s="15"/>
      <c r="J15" s="15" t="s">
        <v>64</v>
      </c>
      <c r="K15" s="15"/>
      <c r="L15" s="15">
        <v>2902</v>
      </c>
      <c r="M15" s="15"/>
      <c r="N15" s="15">
        <v>8664</v>
      </c>
      <c r="O15" s="12" t="s">
        <v>13</v>
      </c>
      <c r="P15" s="13">
        <f t="shared" si="0"/>
        <v>20683</v>
      </c>
      <c r="Q15" s="13"/>
    </row>
    <row r="16" spans="1:17" x14ac:dyDescent="0.2">
      <c r="A16" s="18"/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18"/>
      <c r="O16" s="19"/>
      <c r="P16" s="18"/>
      <c r="Q16" s="13"/>
    </row>
    <row r="17" spans="1:18" x14ac:dyDescent="0.2">
      <c r="A17" s="20" t="s">
        <v>19</v>
      </c>
      <c r="B17" s="21">
        <f>SUM(B9:B15)</f>
        <v>661423</v>
      </c>
      <c r="C17" s="21"/>
      <c r="D17" s="21">
        <f>SUM(D9:D16)</f>
        <v>522883</v>
      </c>
      <c r="E17" s="21"/>
      <c r="F17" s="21">
        <f>SUM(F9:F16)</f>
        <v>552078</v>
      </c>
      <c r="G17" s="21"/>
      <c r="H17" s="21">
        <f>SUM(H9:H15)</f>
        <v>229682</v>
      </c>
      <c r="I17" s="21"/>
      <c r="J17" s="21">
        <f>SUM(J9:J15)</f>
        <v>0</v>
      </c>
      <c r="K17" s="21"/>
      <c r="L17" s="21">
        <f>SUM(L9:L15)</f>
        <v>760908</v>
      </c>
      <c r="M17" s="21"/>
      <c r="N17" s="21">
        <v>1694782</v>
      </c>
      <c r="O17" s="20" t="s">
        <v>20</v>
      </c>
      <c r="P17" s="21">
        <f>SUM(P9:P15)</f>
        <v>4421756</v>
      </c>
      <c r="Q17" s="13"/>
    </row>
    <row r="18" spans="1:18" x14ac:dyDescent="0.2">
      <c r="A18" s="22" t="s">
        <v>21</v>
      </c>
      <c r="B18" s="23">
        <v>311208</v>
      </c>
      <c r="C18" s="23"/>
      <c r="D18" s="23">
        <v>380299</v>
      </c>
      <c r="E18" s="23"/>
      <c r="F18" s="23">
        <v>443560</v>
      </c>
      <c r="G18" s="23"/>
      <c r="H18" s="23">
        <v>214001</v>
      </c>
      <c r="I18" s="23"/>
      <c r="J18" s="23">
        <v>0</v>
      </c>
      <c r="K18" s="23"/>
      <c r="L18" s="23">
        <v>232369</v>
      </c>
      <c r="M18" s="23"/>
      <c r="N18" s="23">
        <v>628094</v>
      </c>
      <c r="O18" s="24" t="s">
        <v>13</v>
      </c>
      <c r="P18" s="23">
        <f>+N18+L18+J18+H18+F18+D18+B18</f>
        <v>2209531</v>
      </c>
      <c r="Q18" s="13"/>
      <c r="R18" s="73"/>
    </row>
    <row r="19" spans="1:18" x14ac:dyDescent="0.2">
      <c r="A19" s="28"/>
      <c r="B19" s="28"/>
      <c r="C19" s="26"/>
      <c r="D19" s="28"/>
      <c r="E19" s="26"/>
      <c r="F19" s="28"/>
      <c r="G19" s="26"/>
      <c r="H19" s="28"/>
      <c r="I19" s="26"/>
      <c r="J19" s="28"/>
      <c r="K19" s="26"/>
      <c r="L19" s="28"/>
      <c r="M19" s="26"/>
      <c r="N19" s="28"/>
      <c r="O19" s="27"/>
      <c r="P19" s="28"/>
      <c r="Q19" s="13"/>
    </row>
    <row r="20" spans="1:18" x14ac:dyDescent="0.2">
      <c r="A20" s="12" t="s">
        <v>22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8" x14ac:dyDescent="0.2">
      <c r="A21" s="12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P21" s="13"/>
      <c r="Q21" s="13"/>
    </row>
    <row r="22" spans="1:18" x14ac:dyDescent="0.2">
      <c r="A22" s="12" t="s">
        <v>24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x14ac:dyDescent="0.2">
      <c r="A23" s="12" t="s">
        <v>25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x14ac:dyDescent="0.2">
      <c r="A24" s="12" t="s">
        <v>26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x14ac:dyDescent="0.2">
      <c r="A25" s="12" t="s">
        <v>52</v>
      </c>
      <c r="B25" s="13">
        <v>1247184</v>
      </c>
      <c r="C25" s="13"/>
      <c r="D25" s="12" t="s">
        <v>28</v>
      </c>
      <c r="E25" s="13"/>
      <c r="F25" s="13"/>
      <c r="G25" s="13"/>
      <c r="H25" s="13"/>
      <c r="I25" s="13"/>
      <c r="J25" s="13"/>
      <c r="K25" s="13"/>
      <c r="M25" s="13"/>
      <c r="N25" s="13"/>
      <c r="O25" s="13"/>
      <c r="P25" s="13"/>
      <c r="Q25" s="13"/>
    </row>
    <row r="26" spans="1:18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</sheetData>
  <phoneticPr fontId="1" type="noConversion"/>
  <pageMargins left="0.75" right="0.75" top="1" bottom="1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75" workbookViewId="0">
      <selection activeCell="O24" sqref="O24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6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7" customFormat="1" x14ac:dyDescent="0.2">
      <c r="A2" s="25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</row>
    <row r="4" spans="1:16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</row>
    <row r="5" spans="1:16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</row>
    <row r="6" spans="1:16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</row>
    <row r="7" spans="1:16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</row>
    <row r="8" spans="1:16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6" x14ac:dyDescent="0.2">
      <c r="A9" s="12" t="s">
        <v>12</v>
      </c>
      <c r="B9" s="15">
        <v>4868</v>
      </c>
      <c r="C9" s="15"/>
      <c r="D9" s="15">
        <v>96808</v>
      </c>
      <c r="E9" s="15"/>
      <c r="F9" s="15">
        <v>96745</v>
      </c>
      <c r="G9" s="15"/>
      <c r="H9" s="15">
        <v>27555</v>
      </c>
      <c r="I9" s="15"/>
      <c r="J9" s="15" t="s">
        <v>64</v>
      </c>
      <c r="K9" s="15"/>
      <c r="L9" s="15">
        <v>180476</v>
      </c>
      <c r="M9" s="15"/>
      <c r="N9" s="15">
        <v>186</v>
      </c>
      <c r="O9" s="12" t="s">
        <v>13</v>
      </c>
      <c r="P9" s="13">
        <f>SUM(B9:O9)</f>
        <v>406638</v>
      </c>
    </row>
    <row r="10" spans="1:16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37266</v>
      </c>
      <c r="O10" s="16"/>
      <c r="P10" s="17">
        <f>SUM(B10:N10)</f>
        <v>37266</v>
      </c>
    </row>
    <row r="11" spans="1:16" x14ac:dyDescent="0.2">
      <c r="A11" s="12" t="s">
        <v>15</v>
      </c>
      <c r="B11" s="15" t="s">
        <v>64</v>
      </c>
      <c r="C11" s="15"/>
      <c r="D11" s="15">
        <v>55041</v>
      </c>
      <c r="E11" s="15"/>
      <c r="F11" s="15">
        <v>49371</v>
      </c>
      <c r="G11" s="15"/>
      <c r="H11" s="15">
        <v>28458</v>
      </c>
      <c r="I11" s="15"/>
      <c r="J11" s="15" t="s">
        <v>64</v>
      </c>
      <c r="K11" s="15"/>
      <c r="L11" s="15">
        <v>8810</v>
      </c>
      <c r="M11" s="15"/>
      <c r="N11" s="15">
        <v>203883</v>
      </c>
      <c r="O11" s="12" t="s">
        <v>13</v>
      </c>
      <c r="P11" s="13">
        <f>SUM(B11:N11)</f>
        <v>345563</v>
      </c>
    </row>
    <row r="12" spans="1:16" x14ac:dyDescent="0.2">
      <c r="A12" s="12" t="s">
        <v>16</v>
      </c>
      <c r="B12" s="15">
        <v>556736</v>
      </c>
      <c r="C12" s="15"/>
      <c r="D12" s="15">
        <v>219651</v>
      </c>
      <c r="E12" s="15"/>
      <c r="F12" s="15">
        <v>352720</v>
      </c>
      <c r="G12" s="15"/>
      <c r="H12" s="15">
        <v>130595</v>
      </c>
      <c r="I12" s="15"/>
      <c r="J12" s="15" t="s">
        <v>64</v>
      </c>
      <c r="K12" s="15"/>
      <c r="L12" s="15">
        <v>642442</v>
      </c>
      <c r="M12" s="15"/>
      <c r="N12" s="15">
        <v>462228</v>
      </c>
      <c r="O12" s="12" t="s">
        <v>13</v>
      </c>
      <c r="P12" s="13">
        <f>SUM(B12:N12)</f>
        <v>2364372</v>
      </c>
    </row>
    <row r="13" spans="1:16" x14ac:dyDescent="0.2">
      <c r="A13" s="12" t="s">
        <v>17</v>
      </c>
      <c r="B13" s="15" t="s">
        <v>64</v>
      </c>
      <c r="C13" s="15"/>
      <c r="D13" s="15">
        <v>8945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13982</v>
      </c>
      <c r="M13" s="15"/>
      <c r="N13" s="15">
        <v>35889</v>
      </c>
      <c r="O13" s="12" t="s">
        <v>13</v>
      </c>
      <c r="P13" s="13">
        <f>SUM(B13:N13)</f>
        <v>58816</v>
      </c>
    </row>
    <row r="14" spans="1:16" x14ac:dyDescent="0.2">
      <c r="A14" s="12" t="s">
        <v>18</v>
      </c>
      <c r="B14" s="15" t="s">
        <v>64</v>
      </c>
      <c r="C14" s="15"/>
      <c r="D14" s="15">
        <v>355</v>
      </c>
      <c r="E14" s="15"/>
      <c r="F14" s="15">
        <v>267</v>
      </c>
      <c r="G14" s="15"/>
      <c r="H14" s="15">
        <v>13062</v>
      </c>
      <c r="I14" s="15"/>
      <c r="J14" s="15" t="s">
        <v>64</v>
      </c>
      <c r="K14" s="15"/>
      <c r="L14" s="15">
        <v>5404</v>
      </c>
      <c r="M14" s="15"/>
      <c r="N14" s="15">
        <v>1448</v>
      </c>
      <c r="O14" s="12"/>
      <c r="P14" s="13">
        <f>SUM(B14:N14)</f>
        <v>20536</v>
      </c>
    </row>
    <row r="15" spans="1:16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</row>
    <row r="16" spans="1:16" x14ac:dyDescent="0.2">
      <c r="A16" s="20" t="s">
        <v>19</v>
      </c>
      <c r="B16" s="21">
        <f>SUM(B9:B14)</f>
        <v>561604</v>
      </c>
      <c r="C16" s="21"/>
      <c r="D16" s="21">
        <f>SUM(D9:D15)</f>
        <v>380800</v>
      </c>
      <c r="E16" s="21"/>
      <c r="F16" s="21">
        <f>SUM(F9:F15)</f>
        <v>499103</v>
      </c>
      <c r="G16" s="21"/>
      <c r="H16" s="21">
        <f>SUM(H9:H14)</f>
        <v>199670</v>
      </c>
      <c r="I16" s="21"/>
      <c r="J16" s="21">
        <f>SUM(J9:J14)</f>
        <v>0</v>
      </c>
      <c r="K16" s="21"/>
      <c r="L16" s="21">
        <f>SUM(L9:L14)</f>
        <v>851114</v>
      </c>
      <c r="M16" s="21"/>
      <c r="N16" s="21">
        <v>740900</v>
      </c>
      <c r="O16" s="20" t="s">
        <v>20</v>
      </c>
      <c r="P16" s="21">
        <f>SUM(P9:P15)</f>
        <v>3233191</v>
      </c>
    </row>
    <row r="17" spans="1:16" x14ac:dyDescent="0.2">
      <c r="A17" s="22" t="s">
        <v>21</v>
      </c>
      <c r="B17" s="23">
        <v>661423</v>
      </c>
      <c r="C17" s="23"/>
      <c r="D17" s="23">
        <v>522883</v>
      </c>
      <c r="E17" s="23"/>
      <c r="F17" s="23">
        <v>552078</v>
      </c>
      <c r="G17" s="23"/>
      <c r="H17" s="23">
        <v>229682</v>
      </c>
      <c r="I17" s="23"/>
      <c r="J17" s="23">
        <v>0</v>
      </c>
      <c r="K17" s="23"/>
      <c r="L17" s="23">
        <v>760908</v>
      </c>
      <c r="M17" s="23"/>
      <c r="N17" s="23">
        <v>1693330</v>
      </c>
      <c r="O17" s="24" t="s">
        <v>13</v>
      </c>
      <c r="P17" s="23">
        <v>4421756</v>
      </c>
    </row>
    <row r="18" spans="1:16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</row>
    <row r="19" spans="1:16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6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</row>
    <row r="21" spans="1:16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12" t="s">
        <v>52</v>
      </c>
      <c r="B24" s="13">
        <v>617616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</sheetData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75" workbookViewId="0"/>
  </sheetViews>
  <sheetFormatPr baseColWidth="10" defaultRowHeight="12.75" x14ac:dyDescent="0.2"/>
  <cols>
    <col min="1" max="1" width="25.5703125" customWidth="1"/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4" max="14" width="12.7109375" customWidth="1"/>
    <col min="15" max="15" width="4.5703125" customWidth="1"/>
    <col min="16" max="16" width="13.7109375" customWidth="1"/>
  </cols>
  <sheetData>
    <row r="1" spans="1:16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7" customFormat="1" x14ac:dyDescent="0.2">
      <c r="A2" s="25" t="s">
        <v>58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</row>
    <row r="4" spans="1:16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</row>
    <row r="5" spans="1:16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</row>
    <row r="6" spans="1:16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</row>
    <row r="7" spans="1:16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</row>
    <row r="8" spans="1:16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6" x14ac:dyDescent="0.2">
      <c r="A9" s="12" t="s">
        <v>12</v>
      </c>
      <c r="B9" s="15">
        <v>68673</v>
      </c>
      <c r="C9" s="15"/>
      <c r="D9" s="15">
        <v>17241</v>
      </c>
      <c r="E9" s="15"/>
      <c r="F9" s="15">
        <v>147828</v>
      </c>
      <c r="G9" s="15"/>
      <c r="H9" s="15">
        <v>20711</v>
      </c>
      <c r="I9" s="15"/>
      <c r="J9" s="15" t="s">
        <v>64</v>
      </c>
      <c r="K9" s="15"/>
      <c r="L9" s="15">
        <v>161645</v>
      </c>
      <c r="M9" s="15"/>
      <c r="N9" s="15">
        <v>4632</v>
      </c>
      <c r="O9" s="12" t="s">
        <v>13</v>
      </c>
      <c r="P9" s="13">
        <f t="shared" ref="P9:P14" si="0">SUM(B9:N9)</f>
        <v>420730</v>
      </c>
    </row>
    <row r="10" spans="1:16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39279</v>
      </c>
      <c r="O10" s="16"/>
      <c r="P10" s="17">
        <f t="shared" si="0"/>
        <v>39279</v>
      </c>
    </row>
    <row r="11" spans="1:16" x14ac:dyDescent="0.2">
      <c r="A11" s="12" t="s">
        <v>15</v>
      </c>
      <c r="B11" s="15" t="s">
        <v>64</v>
      </c>
      <c r="C11" s="15"/>
      <c r="D11" s="15">
        <v>26681</v>
      </c>
      <c r="E11" s="15"/>
      <c r="F11" s="15">
        <v>76623</v>
      </c>
      <c r="G11" s="15"/>
      <c r="H11" s="15">
        <v>42131</v>
      </c>
      <c r="I11" s="15"/>
      <c r="J11" s="15" t="s">
        <v>64</v>
      </c>
      <c r="K11" s="15"/>
      <c r="L11" s="15">
        <v>30250</v>
      </c>
      <c r="M11" s="15"/>
      <c r="N11" s="15">
        <v>143326</v>
      </c>
      <c r="O11" s="12" t="s">
        <v>13</v>
      </c>
      <c r="P11" s="13">
        <f t="shared" si="0"/>
        <v>319011</v>
      </c>
    </row>
    <row r="12" spans="1:16" x14ac:dyDescent="0.2">
      <c r="A12" s="12" t="s">
        <v>16</v>
      </c>
      <c r="B12" s="15">
        <v>558490</v>
      </c>
      <c r="C12" s="15"/>
      <c r="D12" s="15">
        <v>248445</v>
      </c>
      <c r="E12" s="15"/>
      <c r="F12" s="15">
        <v>286885</v>
      </c>
      <c r="G12" s="15"/>
      <c r="H12" s="15">
        <v>298796</v>
      </c>
      <c r="I12" s="15"/>
      <c r="J12" s="15" t="s">
        <v>64</v>
      </c>
      <c r="K12" s="15"/>
      <c r="L12" s="15">
        <v>141037</v>
      </c>
      <c r="M12" s="15"/>
      <c r="N12" s="15">
        <v>888952</v>
      </c>
      <c r="O12" s="12" t="s">
        <v>13</v>
      </c>
      <c r="P12" s="13">
        <f t="shared" si="0"/>
        <v>2422605</v>
      </c>
    </row>
    <row r="13" spans="1:16" x14ac:dyDescent="0.2">
      <c r="A13" s="12" t="s">
        <v>17</v>
      </c>
      <c r="B13" s="15" t="s">
        <v>64</v>
      </c>
      <c r="C13" s="15"/>
      <c r="D13" s="15">
        <v>5092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14831</v>
      </c>
      <c r="M13" s="15"/>
      <c r="N13" s="15">
        <v>41294</v>
      </c>
      <c r="O13" s="12" t="s">
        <v>13</v>
      </c>
      <c r="P13" s="13">
        <f t="shared" si="0"/>
        <v>61217</v>
      </c>
    </row>
    <row r="14" spans="1:16" x14ac:dyDescent="0.2">
      <c r="A14" s="12" t="s">
        <v>18</v>
      </c>
      <c r="B14" s="15" t="s">
        <v>64</v>
      </c>
      <c r="C14" s="15"/>
      <c r="D14" s="15">
        <v>3510</v>
      </c>
      <c r="E14" s="15"/>
      <c r="F14" s="15">
        <v>971</v>
      </c>
      <c r="G14" s="15"/>
      <c r="H14" s="15">
        <v>7128</v>
      </c>
      <c r="I14" s="15"/>
      <c r="J14" s="15" t="s">
        <v>64</v>
      </c>
      <c r="K14" s="15"/>
      <c r="L14" s="15">
        <v>5277</v>
      </c>
      <c r="M14" s="15"/>
      <c r="N14" s="15">
        <v>1868</v>
      </c>
      <c r="P14" s="13">
        <f t="shared" si="0"/>
        <v>18754</v>
      </c>
    </row>
    <row r="15" spans="1:16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</row>
    <row r="16" spans="1:16" x14ac:dyDescent="0.2">
      <c r="A16" s="20" t="s">
        <v>19</v>
      </c>
      <c r="B16" s="21">
        <f>SUM(B9:B14)</f>
        <v>627163</v>
      </c>
      <c r="C16" s="21"/>
      <c r="D16" s="21">
        <f>SUM(D9:D15)</f>
        <v>300969</v>
      </c>
      <c r="E16" s="21"/>
      <c r="F16" s="21">
        <f>SUM(F9:F15)</f>
        <v>512307</v>
      </c>
      <c r="G16" s="21"/>
      <c r="H16" s="21">
        <f>SUM(H9:H14)</f>
        <v>368766</v>
      </c>
      <c r="I16" s="21"/>
      <c r="J16" s="21">
        <f>SUM(J9:J14)</f>
        <v>0</v>
      </c>
      <c r="K16" s="21"/>
      <c r="L16" s="21">
        <f>SUM(L9:L14)</f>
        <v>353040</v>
      </c>
      <c r="M16" s="21"/>
      <c r="N16" s="21">
        <v>1119351</v>
      </c>
      <c r="O16" s="20" t="s">
        <v>20</v>
      </c>
      <c r="P16" s="21">
        <f>SUM(P9:P15)</f>
        <v>3281596</v>
      </c>
    </row>
    <row r="17" spans="1:18" x14ac:dyDescent="0.2">
      <c r="A17" s="22" t="s">
        <v>21</v>
      </c>
      <c r="B17" s="23">
        <v>561604</v>
      </c>
      <c r="C17" s="23"/>
      <c r="D17" s="23">
        <v>380800</v>
      </c>
      <c r="E17" s="23"/>
      <c r="F17" s="23">
        <v>499103</v>
      </c>
      <c r="G17" s="23"/>
      <c r="H17" s="23">
        <v>199670</v>
      </c>
      <c r="I17" s="23"/>
      <c r="J17" s="23">
        <v>0</v>
      </c>
      <c r="K17" s="23"/>
      <c r="L17" s="23">
        <v>851114</v>
      </c>
      <c r="M17" s="23"/>
      <c r="N17" s="23">
        <v>740714</v>
      </c>
      <c r="O17" s="24" t="s">
        <v>13</v>
      </c>
      <c r="P17" s="23">
        <v>3233191</v>
      </c>
    </row>
    <row r="18" spans="1:18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R18" s="73"/>
    </row>
    <row r="19" spans="1:18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</row>
    <row r="21" spans="1:18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8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8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8" x14ac:dyDescent="0.2">
      <c r="A24" s="12" t="s">
        <v>52</v>
      </c>
      <c r="B24" s="13">
        <v>478209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8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</sheetData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59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17040</v>
      </c>
      <c r="C9" s="15"/>
      <c r="D9" s="15">
        <v>62126</v>
      </c>
      <c r="E9" s="15"/>
      <c r="F9" s="15">
        <v>73537</v>
      </c>
      <c r="G9" s="15"/>
      <c r="H9" s="15">
        <v>6335</v>
      </c>
      <c r="I9" s="15"/>
      <c r="J9" s="15" t="s">
        <v>64</v>
      </c>
      <c r="K9" s="15"/>
      <c r="L9" s="15">
        <v>307729</v>
      </c>
      <c r="M9" s="15"/>
      <c r="N9" s="15">
        <v>2298</v>
      </c>
      <c r="O9" s="12" t="s">
        <v>13</v>
      </c>
      <c r="P9" s="13">
        <f>SUM(B9:O9)</f>
        <v>469065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23953</v>
      </c>
      <c r="O10" s="16"/>
      <c r="P10" s="17">
        <f>SUM(B10:N10)</f>
        <v>23953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103568</v>
      </c>
      <c r="E11" s="15"/>
      <c r="F11" s="15">
        <v>70645</v>
      </c>
      <c r="G11" s="15"/>
      <c r="H11" s="15">
        <v>3788</v>
      </c>
      <c r="I11" s="15"/>
      <c r="J11" s="15" t="s">
        <v>64</v>
      </c>
      <c r="K11" s="15"/>
      <c r="L11" s="15">
        <v>5232</v>
      </c>
      <c r="M11" s="15"/>
      <c r="N11" s="15">
        <v>219314</v>
      </c>
      <c r="O11" s="12" t="s">
        <v>13</v>
      </c>
      <c r="P11" s="13">
        <f>SUM(B11:N11)</f>
        <v>402547</v>
      </c>
      <c r="Q11" s="13"/>
    </row>
    <row r="12" spans="1:17" x14ac:dyDescent="0.2">
      <c r="A12" s="12" t="s">
        <v>16</v>
      </c>
      <c r="B12" s="15">
        <v>426866</v>
      </c>
      <c r="C12" s="15"/>
      <c r="D12" s="15">
        <v>220624</v>
      </c>
      <c r="E12" s="15"/>
      <c r="F12" s="15">
        <v>251951</v>
      </c>
      <c r="G12" s="15"/>
      <c r="H12" s="15">
        <v>114205</v>
      </c>
      <c r="I12" s="15"/>
      <c r="J12" s="15" t="s">
        <v>64</v>
      </c>
      <c r="K12" s="15"/>
      <c r="L12" s="15">
        <v>303952</v>
      </c>
      <c r="M12" s="15"/>
      <c r="N12" s="15">
        <v>611167</v>
      </c>
      <c r="O12" s="12" t="s">
        <v>13</v>
      </c>
      <c r="P12" s="13">
        <f>SUM(B12:N12)</f>
        <v>1928765</v>
      </c>
      <c r="Q12" s="13"/>
    </row>
    <row r="13" spans="1:17" x14ac:dyDescent="0.2">
      <c r="A13" s="12" t="s">
        <v>17</v>
      </c>
      <c r="B13" s="15" t="s">
        <v>64</v>
      </c>
      <c r="C13" s="15"/>
      <c r="D13" s="15">
        <v>40639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6791</v>
      </c>
      <c r="M13" s="15"/>
      <c r="N13" s="15">
        <v>54839</v>
      </c>
      <c r="O13" s="12" t="s">
        <v>13</v>
      </c>
      <c r="P13" s="13">
        <f>SUM(B13:N13)</f>
        <v>102269</v>
      </c>
      <c r="Q13" s="13"/>
    </row>
    <row r="14" spans="1:17" x14ac:dyDescent="0.2">
      <c r="A14" s="12" t="s">
        <v>18</v>
      </c>
      <c r="B14" s="15" t="s">
        <v>64</v>
      </c>
      <c r="C14" s="15"/>
      <c r="D14" s="15">
        <v>30415</v>
      </c>
      <c r="E14" s="15"/>
      <c r="F14" s="15">
        <v>1102</v>
      </c>
      <c r="G14" s="15"/>
      <c r="H14" s="15">
        <v>9487</v>
      </c>
      <c r="I14" s="15"/>
      <c r="J14" s="15" t="s">
        <v>64</v>
      </c>
      <c r="K14" s="15"/>
      <c r="L14" s="15">
        <v>14596</v>
      </c>
      <c r="M14" s="15"/>
      <c r="N14" s="15">
        <v>6811</v>
      </c>
      <c r="O14" s="12" t="s">
        <v>13</v>
      </c>
      <c r="P14" s="13">
        <f>SUM(B14:N14)</f>
        <v>62411</v>
      </c>
      <c r="Q14" s="13"/>
    </row>
    <row r="15" spans="1:17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  <c r="Q15" s="13"/>
    </row>
    <row r="16" spans="1:17" x14ac:dyDescent="0.2">
      <c r="A16" s="20" t="s">
        <v>19</v>
      </c>
      <c r="B16" s="21">
        <f>SUM(B9:B14)</f>
        <v>443906</v>
      </c>
      <c r="C16" s="21"/>
      <c r="D16" s="21">
        <f>SUM(D9:D15)</f>
        <v>457372</v>
      </c>
      <c r="E16" s="21"/>
      <c r="F16" s="21">
        <f>SUM(F9:F15)</f>
        <v>397235</v>
      </c>
      <c r="G16" s="21"/>
      <c r="H16" s="21">
        <f>SUM(H9:H14)</f>
        <v>133815</v>
      </c>
      <c r="I16" s="21"/>
      <c r="J16" s="21">
        <f>SUM(J9:J14)</f>
        <v>0</v>
      </c>
      <c r="K16" s="21"/>
      <c r="L16" s="21">
        <f>SUM(L9:L14)</f>
        <v>638300</v>
      </c>
      <c r="M16" s="21"/>
      <c r="N16" s="21">
        <f>SUM(N9:N15)</f>
        <v>918382</v>
      </c>
      <c r="O16" s="20" t="s">
        <v>20</v>
      </c>
      <c r="P16" s="21">
        <f>SUM(P9:P15)</f>
        <v>2989010</v>
      </c>
      <c r="Q16" s="13"/>
    </row>
    <row r="17" spans="1:17" x14ac:dyDescent="0.2">
      <c r="A17" s="22" t="s">
        <v>21</v>
      </c>
      <c r="B17" s="23">
        <v>627163</v>
      </c>
      <c r="C17" s="23"/>
      <c r="D17" s="23">
        <v>300969</v>
      </c>
      <c r="E17" s="23"/>
      <c r="F17" s="23">
        <v>512307</v>
      </c>
      <c r="G17" s="23"/>
      <c r="H17" s="23">
        <v>368766</v>
      </c>
      <c r="I17" s="23"/>
      <c r="J17" s="23">
        <v>0</v>
      </c>
      <c r="K17" s="23"/>
      <c r="L17" s="23">
        <v>353040</v>
      </c>
      <c r="M17" s="23"/>
      <c r="N17" s="23">
        <v>1119351</v>
      </c>
      <c r="O17" s="24" t="s">
        <v>13</v>
      </c>
      <c r="P17" s="23">
        <f>+N17+L17+J17+H17+F17+D17+B17</f>
        <v>3281596</v>
      </c>
      <c r="Q17" s="13"/>
    </row>
    <row r="18" spans="1:17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Q18" s="13"/>
    </row>
    <row r="19" spans="1:17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7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  <c r="Q20" s="13"/>
    </row>
    <row r="21" spans="1:17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52</v>
      </c>
      <c r="B24" s="13">
        <v>610728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22805</v>
      </c>
      <c r="C9" s="15"/>
      <c r="D9" s="15">
        <v>71920</v>
      </c>
      <c r="E9" s="15"/>
      <c r="F9" s="15">
        <v>89836</v>
      </c>
      <c r="G9" s="15"/>
      <c r="H9" s="15">
        <v>32270</v>
      </c>
      <c r="I9" s="15"/>
      <c r="J9" s="15" t="s">
        <v>64</v>
      </c>
      <c r="K9" s="15"/>
      <c r="L9" s="15">
        <v>277095</v>
      </c>
      <c r="M9" s="15"/>
      <c r="N9" s="15">
        <v>7979</v>
      </c>
      <c r="O9" s="12" t="s">
        <v>13</v>
      </c>
      <c r="P9" s="13">
        <f t="shared" ref="P9:P14" si="0">SUM(B9:N9)</f>
        <v>501905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23953</v>
      </c>
      <c r="O10" s="16"/>
      <c r="P10" s="17">
        <f t="shared" si="0"/>
        <v>23953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89974</v>
      </c>
      <c r="E11" s="15"/>
      <c r="F11" s="15">
        <v>27089</v>
      </c>
      <c r="G11" s="15"/>
      <c r="H11" s="15">
        <v>3284</v>
      </c>
      <c r="I11" s="15"/>
      <c r="J11" s="15" t="s">
        <v>64</v>
      </c>
      <c r="K11" s="15"/>
      <c r="L11" s="15">
        <v>12058</v>
      </c>
      <c r="M11" s="15"/>
      <c r="N11" s="15">
        <v>152644</v>
      </c>
      <c r="O11" s="12" t="s">
        <v>13</v>
      </c>
      <c r="P11" s="13">
        <f t="shared" si="0"/>
        <v>285049</v>
      </c>
      <c r="Q11" s="13"/>
    </row>
    <row r="12" spans="1:17" x14ac:dyDescent="0.2">
      <c r="A12" s="12" t="s">
        <v>16</v>
      </c>
      <c r="B12" s="15">
        <v>238066</v>
      </c>
      <c r="C12" s="15"/>
      <c r="D12" s="15">
        <v>247191</v>
      </c>
      <c r="E12" s="15"/>
      <c r="F12" s="15">
        <v>422502</v>
      </c>
      <c r="G12" s="15"/>
      <c r="H12" s="15">
        <v>63053</v>
      </c>
      <c r="I12" s="15"/>
      <c r="J12" s="15" t="s">
        <v>64</v>
      </c>
      <c r="K12" s="15"/>
      <c r="L12" s="15">
        <v>264242</v>
      </c>
      <c r="M12" s="15"/>
      <c r="N12" s="15">
        <v>428460</v>
      </c>
      <c r="O12" s="12" t="s">
        <v>13</v>
      </c>
      <c r="P12" s="13">
        <f t="shared" si="0"/>
        <v>1663514</v>
      </c>
      <c r="Q12" s="13"/>
    </row>
    <row r="13" spans="1:17" x14ac:dyDescent="0.2">
      <c r="A13" s="12" t="s">
        <v>17</v>
      </c>
      <c r="B13" s="15" t="s">
        <v>64</v>
      </c>
      <c r="C13" s="15"/>
      <c r="D13" s="15">
        <v>2593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13336</v>
      </c>
      <c r="M13" s="15"/>
      <c r="N13" s="15">
        <v>28426</v>
      </c>
      <c r="O13" s="12" t="s">
        <v>13</v>
      </c>
      <c r="P13" s="13">
        <f t="shared" si="0"/>
        <v>44355</v>
      </c>
      <c r="Q13" s="13"/>
    </row>
    <row r="14" spans="1:17" x14ac:dyDescent="0.2">
      <c r="A14" s="12" t="s">
        <v>18</v>
      </c>
      <c r="B14" s="15" t="s">
        <v>64</v>
      </c>
      <c r="C14" s="15"/>
      <c r="D14" s="15">
        <v>20209</v>
      </c>
      <c r="E14" s="15"/>
      <c r="F14" s="15" t="s">
        <v>64</v>
      </c>
      <c r="G14" s="15"/>
      <c r="H14" s="15">
        <v>1707</v>
      </c>
      <c r="I14" s="15"/>
      <c r="J14" s="15" t="s">
        <v>64</v>
      </c>
      <c r="K14" s="15"/>
      <c r="L14" s="15">
        <v>12006</v>
      </c>
      <c r="M14" s="15"/>
      <c r="N14" s="15">
        <v>7055</v>
      </c>
      <c r="O14" s="12" t="s">
        <v>13</v>
      </c>
      <c r="P14" s="13">
        <f t="shared" si="0"/>
        <v>40977</v>
      </c>
      <c r="Q14" s="13"/>
    </row>
    <row r="15" spans="1:17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  <c r="Q15" s="13"/>
    </row>
    <row r="16" spans="1:17" x14ac:dyDescent="0.2">
      <c r="A16" s="20" t="s">
        <v>19</v>
      </c>
      <c r="B16" s="21">
        <f>SUM(B9:B14)</f>
        <v>260871</v>
      </c>
      <c r="C16" s="21"/>
      <c r="D16" s="21">
        <f>SUM(D9:D15)</f>
        <v>431887</v>
      </c>
      <c r="E16" s="21"/>
      <c r="F16" s="21">
        <f>SUM(F9:F15)</f>
        <v>539427</v>
      </c>
      <c r="G16" s="21"/>
      <c r="H16" s="21">
        <f>SUM(H9:H14)</f>
        <v>100314</v>
      </c>
      <c r="I16" s="21"/>
      <c r="J16" s="21">
        <f>SUM(J9:J14)</f>
        <v>0</v>
      </c>
      <c r="K16" s="21"/>
      <c r="L16" s="21">
        <f>SUM(L9:L14)</f>
        <v>578737</v>
      </c>
      <c r="M16" s="21"/>
      <c r="N16" s="21">
        <f>SUM(N9:N15)</f>
        <v>648517</v>
      </c>
      <c r="O16" s="20" t="s">
        <v>20</v>
      </c>
      <c r="P16" s="21">
        <f>SUM(P9:P15)</f>
        <v>2559753</v>
      </c>
      <c r="Q16" s="13"/>
    </row>
    <row r="17" spans="1:17" x14ac:dyDescent="0.2">
      <c r="A17" s="22" t="s">
        <v>21</v>
      </c>
      <c r="B17" s="23">
        <v>443906</v>
      </c>
      <c r="C17" s="23"/>
      <c r="D17" s="23">
        <v>457372</v>
      </c>
      <c r="E17" s="23"/>
      <c r="F17" s="23">
        <v>397235</v>
      </c>
      <c r="G17" s="23"/>
      <c r="H17" s="23">
        <v>133815</v>
      </c>
      <c r="I17" s="23"/>
      <c r="J17" s="23">
        <v>0</v>
      </c>
      <c r="K17" s="23"/>
      <c r="L17" s="23">
        <v>638300</v>
      </c>
      <c r="M17" s="23"/>
      <c r="N17" s="23">
        <v>918382</v>
      </c>
      <c r="O17" s="24" t="s">
        <v>13</v>
      </c>
      <c r="P17" s="23">
        <f>+N17+L17+J17+H17+F17+D17+B17</f>
        <v>2989010</v>
      </c>
      <c r="Q17" s="13"/>
    </row>
    <row r="18" spans="1:17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Q18" s="13"/>
    </row>
    <row r="19" spans="1:17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7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  <c r="Q20" s="13"/>
    </row>
    <row r="21" spans="1:17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52</v>
      </c>
      <c r="B24" s="13">
        <v>568940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75" workbookViewId="0">
      <selection activeCell="J27" sqref="J27"/>
    </sheetView>
  </sheetViews>
  <sheetFormatPr baseColWidth="10" defaultRowHeight="12.75" x14ac:dyDescent="0.2"/>
  <cols>
    <col min="3" max="3" width="2.140625" customWidth="1"/>
    <col min="5" max="5" width="0.42578125" customWidth="1"/>
    <col min="7" max="7" width="1.7109375" customWidth="1"/>
    <col min="9" max="9" width="2.5703125" customWidth="1"/>
    <col min="11" max="11" width="2.5703125" customWidth="1"/>
    <col min="13" max="13" width="2.28515625" customWidth="1"/>
    <col min="15" max="15" width="4.5703125" customWidth="1"/>
  </cols>
  <sheetData>
    <row r="1" spans="1:17" s="27" customForma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7" customFormat="1" x14ac:dyDescent="0.2">
      <c r="A2" s="25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Q2" s="26"/>
    </row>
    <row r="3" spans="1:17" x14ac:dyDescent="0.2">
      <c r="A3" s="14"/>
      <c r="B3" s="14"/>
      <c r="C3" s="14"/>
      <c r="D3" s="14"/>
      <c r="E3" s="13"/>
      <c r="F3" s="14"/>
      <c r="G3" s="13"/>
      <c r="H3" s="14"/>
      <c r="I3" s="14"/>
      <c r="J3" s="14"/>
      <c r="K3" s="13"/>
      <c r="L3" s="14"/>
      <c r="M3" s="13"/>
      <c r="N3" s="14"/>
      <c r="P3" s="14"/>
      <c r="Q3" s="13"/>
    </row>
    <row r="4" spans="1:17" x14ac:dyDescent="0.2">
      <c r="A4" s="37"/>
      <c r="B4" s="37" t="s">
        <v>31</v>
      </c>
      <c r="C4" s="37"/>
      <c r="D4" s="38"/>
      <c r="E4" s="38"/>
      <c r="F4" s="38" t="s">
        <v>3</v>
      </c>
      <c r="G4" s="38"/>
      <c r="H4" s="38"/>
      <c r="I4" s="37"/>
      <c r="J4" s="37" t="s">
        <v>33</v>
      </c>
      <c r="K4" s="37"/>
      <c r="L4" s="37" t="s">
        <v>34</v>
      </c>
      <c r="M4" s="37"/>
      <c r="N4" s="37" t="s">
        <v>35</v>
      </c>
      <c r="O4" s="37"/>
      <c r="P4" s="37"/>
      <c r="Q4" s="13"/>
    </row>
    <row r="5" spans="1:17" x14ac:dyDescent="0.2">
      <c r="A5" s="39"/>
      <c r="B5" s="39" t="s">
        <v>36</v>
      </c>
      <c r="C5" s="39"/>
      <c r="D5" s="39"/>
      <c r="E5" s="39"/>
      <c r="F5" s="39"/>
      <c r="G5" s="39"/>
      <c r="H5" s="39"/>
      <c r="I5" s="39"/>
      <c r="J5" s="39" t="s">
        <v>37</v>
      </c>
      <c r="K5" s="39"/>
      <c r="L5" s="39" t="s">
        <v>38</v>
      </c>
      <c r="M5" s="39"/>
      <c r="N5" s="39" t="s">
        <v>39</v>
      </c>
      <c r="O5" s="39"/>
      <c r="P5" s="39"/>
      <c r="Q5" s="13"/>
    </row>
    <row r="6" spans="1:17" x14ac:dyDescent="0.2">
      <c r="A6" s="39" t="s">
        <v>8</v>
      </c>
      <c r="B6" s="39" t="s">
        <v>40</v>
      </c>
      <c r="C6" s="39"/>
      <c r="D6" s="39" t="s">
        <v>9</v>
      </c>
      <c r="E6" s="39"/>
      <c r="F6" s="39" t="s">
        <v>41</v>
      </c>
      <c r="G6" s="39"/>
      <c r="H6" s="39" t="s">
        <v>42</v>
      </c>
      <c r="I6" s="39"/>
      <c r="J6" s="39" t="s">
        <v>43</v>
      </c>
      <c r="K6" s="39"/>
      <c r="L6" s="39" t="s">
        <v>44</v>
      </c>
      <c r="M6" s="39"/>
      <c r="N6" s="39" t="s">
        <v>45</v>
      </c>
      <c r="O6" s="39"/>
      <c r="P6" s="39" t="s">
        <v>7</v>
      </c>
      <c r="Q6" s="13"/>
    </row>
    <row r="7" spans="1:17" x14ac:dyDescent="0.2">
      <c r="A7" s="40"/>
      <c r="B7" s="40" t="s">
        <v>46</v>
      </c>
      <c r="C7" s="40"/>
      <c r="D7" s="40"/>
      <c r="E7" s="40"/>
      <c r="F7" s="40" t="s">
        <v>47</v>
      </c>
      <c r="G7" s="40"/>
      <c r="H7" s="40" t="s">
        <v>48</v>
      </c>
      <c r="I7" s="40"/>
      <c r="J7" s="40"/>
      <c r="K7" s="40"/>
      <c r="L7" s="40"/>
      <c r="M7" s="40"/>
      <c r="N7" s="40"/>
      <c r="O7" s="40"/>
      <c r="P7" s="40"/>
      <c r="Q7" s="13"/>
    </row>
    <row r="8" spans="1:17" x14ac:dyDescent="0.2">
      <c r="A8" s="14"/>
      <c r="B8" s="14"/>
      <c r="C8" s="14"/>
      <c r="D8" s="14"/>
      <c r="E8" s="13"/>
      <c r="F8" s="14"/>
      <c r="G8" s="13"/>
      <c r="H8" s="14"/>
      <c r="I8" s="14"/>
      <c r="J8" s="14"/>
      <c r="K8" s="13"/>
      <c r="L8" s="14"/>
      <c r="M8" s="13"/>
      <c r="N8" s="14"/>
      <c r="O8" s="13"/>
      <c r="P8" s="14"/>
    </row>
    <row r="9" spans="1:17" x14ac:dyDescent="0.2">
      <c r="A9" s="12" t="s">
        <v>12</v>
      </c>
      <c r="B9" s="15">
        <v>14573</v>
      </c>
      <c r="C9" s="15"/>
      <c r="D9" s="15">
        <v>102582</v>
      </c>
      <c r="E9" s="15"/>
      <c r="F9" s="15">
        <v>153117</v>
      </c>
      <c r="G9" s="15"/>
      <c r="H9" s="15">
        <v>32319</v>
      </c>
      <c r="I9" s="15"/>
      <c r="J9" s="15" t="s">
        <v>64</v>
      </c>
      <c r="K9" s="15"/>
      <c r="L9" s="15">
        <v>180058</v>
      </c>
      <c r="M9" s="15"/>
      <c r="N9" s="15" t="s">
        <v>64</v>
      </c>
      <c r="O9" s="12" t="s">
        <v>13</v>
      </c>
      <c r="P9" s="13">
        <f t="shared" ref="P9:P14" si="0">SUM(B9:N9)</f>
        <v>482649</v>
      </c>
      <c r="Q9" s="13"/>
    </row>
    <row r="10" spans="1:17" x14ac:dyDescent="0.2">
      <c r="A10" s="12" t="s">
        <v>14</v>
      </c>
      <c r="B10" s="15" t="s">
        <v>64</v>
      </c>
      <c r="C10" s="35"/>
      <c r="D10" s="15" t="s">
        <v>64</v>
      </c>
      <c r="E10" s="35"/>
      <c r="F10" s="15" t="s">
        <v>64</v>
      </c>
      <c r="G10" s="35"/>
      <c r="H10" s="15" t="s">
        <v>64</v>
      </c>
      <c r="I10" s="35"/>
      <c r="J10" s="15" t="s">
        <v>64</v>
      </c>
      <c r="K10" s="35"/>
      <c r="L10" s="36" t="s">
        <v>64</v>
      </c>
      <c r="M10" s="36"/>
      <c r="N10" s="36">
        <v>23953</v>
      </c>
      <c r="O10" s="16"/>
      <c r="P10" s="17">
        <f t="shared" si="0"/>
        <v>23953</v>
      </c>
      <c r="Q10" s="13"/>
    </row>
    <row r="11" spans="1:17" x14ac:dyDescent="0.2">
      <c r="A11" s="12" t="s">
        <v>15</v>
      </c>
      <c r="B11" s="15" t="s">
        <v>64</v>
      </c>
      <c r="C11" s="15"/>
      <c r="D11" s="15">
        <v>64583</v>
      </c>
      <c r="E11" s="15"/>
      <c r="F11" s="15">
        <v>21402</v>
      </c>
      <c r="G11" s="15"/>
      <c r="H11" s="15">
        <v>5018</v>
      </c>
      <c r="I11" s="15"/>
      <c r="J11" s="15" t="s">
        <v>64</v>
      </c>
      <c r="K11" s="15"/>
      <c r="L11" s="15">
        <v>1405</v>
      </c>
      <c r="M11" s="15"/>
      <c r="N11" s="15">
        <v>195831</v>
      </c>
      <c r="O11" s="12" t="s">
        <v>13</v>
      </c>
      <c r="P11" s="13">
        <f t="shared" si="0"/>
        <v>288239</v>
      </c>
      <c r="Q11" s="13"/>
    </row>
    <row r="12" spans="1:17" x14ac:dyDescent="0.2">
      <c r="A12" s="12" t="s">
        <v>16</v>
      </c>
      <c r="B12" s="15">
        <v>109302</v>
      </c>
      <c r="C12" s="15"/>
      <c r="D12" s="15">
        <v>185666</v>
      </c>
      <c r="E12" s="15"/>
      <c r="F12" s="15">
        <v>271655</v>
      </c>
      <c r="G12" s="15"/>
      <c r="H12" s="15">
        <v>29318</v>
      </c>
      <c r="I12" s="15"/>
      <c r="J12" s="15" t="s">
        <v>64</v>
      </c>
      <c r="K12" s="15"/>
      <c r="L12" s="15">
        <v>618281</v>
      </c>
      <c r="M12" s="15"/>
      <c r="N12" s="15">
        <v>589357</v>
      </c>
      <c r="O12" s="12" t="s">
        <v>13</v>
      </c>
      <c r="P12" s="13">
        <f t="shared" si="0"/>
        <v>1803579</v>
      </c>
      <c r="Q12" s="13"/>
    </row>
    <row r="13" spans="1:17" x14ac:dyDescent="0.2">
      <c r="A13" s="12" t="s">
        <v>17</v>
      </c>
      <c r="B13" s="15" t="s">
        <v>64</v>
      </c>
      <c r="C13" s="15"/>
      <c r="D13" s="15">
        <v>2345</v>
      </c>
      <c r="E13" s="15"/>
      <c r="F13" s="15" t="s">
        <v>64</v>
      </c>
      <c r="G13" s="15"/>
      <c r="H13" s="15" t="s">
        <v>64</v>
      </c>
      <c r="I13" s="15"/>
      <c r="J13" s="15" t="s">
        <v>64</v>
      </c>
      <c r="K13" s="15"/>
      <c r="L13" s="15">
        <v>17966</v>
      </c>
      <c r="M13" s="15"/>
      <c r="N13" s="15">
        <v>23982</v>
      </c>
      <c r="O13" s="12" t="s">
        <v>13</v>
      </c>
      <c r="P13" s="13">
        <f t="shared" si="0"/>
        <v>44293</v>
      </c>
      <c r="Q13" s="13"/>
    </row>
    <row r="14" spans="1:17" x14ac:dyDescent="0.2">
      <c r="A14" s="12" t="s">
        <v>18</v>
      </c>
      <c r="B14" s="15" t="s">
        <v>64</v>
      </c>
      <c r="C14" s="15"/>
      <c r="D14" s="15">
        <v>455</v>
      </c>
      <c r="E14" s="15"/>
      <c r="F14" s="15" t="s">
        <v>64</v>
      </c>
      <c r="G14" s="15"/>
      <c r="H14" s="15">
        <v>3174</v>
      </c>
      <c r="I14" s="15"/>
      <c r="J14" s="15" t="s">
        <v>64</v>
      </c>
      <c r="K14" s="15"/>
      <c r="L14" s="15">
        <v>11213</v>
      </c>
      <c r="M14" s="15"/>
      <c r="N14" s="15">
        <v>7142</v>
      </c>
      <c r="O14" s="12" t="s">
        <v>13</v>
      </c>
      <c r="P14" s="13">
        <f t="shared" si="0"/>
        <v>21984</v>
      </c>
      <c r="Q14" s="13"/>
    </row>
    <row r="15" spans="1:17" x14ac:dyDescent="0.2">
      <c r="A15" s="18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18"/>
      <c r="O15" s="19"/>
      <c r="P15" s="18"/>
      <c r="Q15" s="13"/>
    </row>
    <row r="16" spans="1:17" x14ac:dyDescent="0.2">
      <c r="A16" s="20" t="s">
        <v>19</v>
      </c>
      <c r="B16" s="21">
        <f>SUM(B9:B14)</f>
        <v>123875</v>
      </c>
      <c r="C16" s="21"/>
      <c r="D16" s="21">
        <f>SUM(D9:D15)</f>
        <v>355631</v>
      </c>
      <c r="E16" s="21"/>
      <c r="F16" s="21">
        <f>SUM(F9:F15)</f>
        <v>446174</v>
      </c>
      <c r="G16" s="21"/>
      <c r="H16" s="21">
        <f>SUM(H9:H14)</f>
        <v>69829</v>
      </c>
      <c r="I16" s="21"/>
      <c r="J16" s="21">
        <f>SUM(J9:J14)</f>
        <v>0</v>
      </c>
      <c r="K16" s="21"/>
      <c r="L16" s="21">
        <f>SUM(L9:L14)</f>
        <v>828923</v>
      </c>
      <c r="M16" s="21"/>
      <c r="N16" s="21">
        <f>SUM(N9:N15)</f>
        <v>840265</v>
      </c>
      <c r="O16" s="20" t="s">
        <v>20</v>
      </c>
      <c r="P16" s="21">
        <f>SUM(P9:P15)</f>
        <v>2664697</v>
      </c>
      <c r="Q16" s="13"/>
    </row>
    <row r="17" spans="1:17" x14ac:dyDescent="0.2">
      <c r="A17" s="22" t="s">
        <v>21</v>
      </c>
      <c r="B17" s="23">
        <v>260871</v>
      </c>
      <c r="C17" s="23"/>
      <c r="D17" s="23">
        <v>431887</v>
      </c>
      <c r="E17" s="23"/>
      <c r="F17" s="23">
        <v>539427</v>
      </c>
      <c r="G17" s="23"/>
      <c r="H17" s="23">
        <v>100314</v>
      </c>
      <c r="I17" s="23"/>
      <c r="J17" s="23">
        <v>0</v>
      </c>
      <c r="K17" s="23"/>
      <c r="L17" s="23">
        <v>578737</v>
      </c>
      <c r="M17" s="23"/>
      <c r="N17" s="23">
        <v>648517</v>
      </c>
      <c r="O17" s="24" t="s">
        <v>13</v>
      </c>
      <c r="P17" s="23">
        <f>+N17+L17+J17+H17+F17+D17+B17</f>
        <v>2559753</v>
      </c>
      <c r="Q17" s="13"/>
    </row>
    <row r="18" spans="1:17" x14ac:dyDescent="0.2">
      <c r="A18" s="14"/>
      <c r="B18" s="14"/>
      <c r="C18" s="13"/>
      <c r="D18" s="14"/>
      <c r="E18" s="13"/>
      <c r="F18" s="14"/>
      <c r="G18" s="13"/>
      <c r="H18" s="14"/>
      <c r="I18" s="13"/>
      <c r="J18" s="14"/>
      <c r="K18" s="13"/>
      <c r="L18" s="14"/>
      <c r="M18" s="13"/>
      <c r="N18" s="14"/>
      <c r="P18" s="14"/>
      <c r="Q18" s="13"/>
    </row>
    <row r="19" spans="1:17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7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P20" s="13"/>
      <c r="Q20" s="13"/>
    </row>
    <row r="21" spans="1:17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2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12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12" t="s">
        <v>52</v>
      </c>
      <c r="B24" s="13">
        <v>646253</v>
      </c>
      <c r="C24" s="13"/>
      <c r="D24" s="12" t="s">
        <v>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 2002</vt:lpstr>
      <vt:lpstr>Febrero 2002</vt:lpstr>
      <vt:lpstr>Marzo 2002</vt:lpstr>
      <vt:lpstr>Abril 2002</vt:lpstr>
      <vt:lpstr>Mayo 2002</vt:lpstr>
      <vt:lpstr>Junio 2002</vt:lpstr>
      <vt:lpstr>Julio 2002</vt:lpstr>
      <vt:lpstr>Agosto 2002</vt:lpstr>
      <vt:lpstr>Septiembre 2002</vt:lpstr>
      <vt:lpstr>Octubre 2002</vt:lpstr>
      <vt:lpstr>Noviembre 2002</vt:lpstr>
      <vt:lpstr>Diciembre 2002</vt:lpstr>
      <vt:lpstr>'Junio 2002'!Área_de_impresión</vt:lpstr>
      <vt:lpstr>'Mayo 2002'!Área_de_impresión</vt:lpstr>
      <vt:lpstr>'Octubre 2002'!Área_de_impresión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cp:lastPrinted>2005-08-23T21:18:28Z</cp:lastPrinted>
  <dcterms:created xsi:type="dcterms:W3CDTF">2004-08-04T15:46:10Z</dcterms:created>
  <dcterms:modified xsi:type="dcterms:W3CDTF">2013-12-18T16:16:32Z</dcterms:modified>
</cp:coreProperties>
</file>